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TỔNG HỢP 13 TUẦN" sheetId="1" r:id="rId1"/>
    <sheet name="sheet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1" l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C5" i="1"/>
  <c r="C73" i="1" s="1"/>
  <c r="G75" i="1" l="1"/>
  <c r="I75" i="1"/>
  <c r="K75" i="1"/>
  <c r="O75" i="1"/>
  <c r="Q75" i="1"/>
  <c r="F75" i="1"/>
  <c r="M75" i="1"/>
  <c r="N75" i="1"/>
  <c r="C75" i="1"/>
  <c r="P75" i="1"/>
  <c r="R75" i="1"/>
  <c r="L75" i="1"/>
  <c r="J75" i="1"/>
  <c r="H75" i="1"/>
  <c r="E75" i="1"/>
  <c r="D75" i="1"/>
</calcChain>
</file>

<file path=xl/sharedStrings.xml><?xml version="1.0" encoding="utf-8"?>
<sst xmlns="http://schemas.openxmlformats.org/spreadsheetml/2006/main" count="625" uniqueCount="101">
  <si>
    <t>TT</t>
  </si>
  <si>
    <t>Đơn vị</t>
  </si>
  <si>
    <t>1. Sửa chữa 2.000 km, làm mới 500 km đường giao thông nông thôn</t>
  </si>
  <si>
    <t>2. Xây dựng mới 500 tuyến phố khu vực đô thị (đường, hẻm) văn minh với các tiêu chí “Sáng - Xanh - Sạch - Đẹp - Văn minh - An toàn”</t>
  </si>
  <si>
    <t>3. Khám, tư vấn dinh dưỡng, sức khỏe, chăm sóc răng miệng, vệ sinh an toàn thực phẩm và sàng lọc bệnh mạn tính cho 200.000 người dân</t>
  </si>
  <si>
    <t>4. Trồng mới 2.000.000 cây xanh</t>
  </si>
  <si>
    <t>5. Xây mới 700 nhà nhân ái, nhà tình nghĩa, nhà khăn quàng đỏ, nhà bán trú</t>
  </si>
  <si>
    <t>6. Xây dựng mới 1.000 điểm sinh hoạt, vui chơi cho thanh thiếu nhi, công trình “Vì đàn em thân yêu”</t>
  </si>
  <si>
    <t>7. Vận động đoàn viên, thanh niên đề xuất 300.000 ý tưởng, sáng kiến</t>
  </si>
  <si>
    <t>8. Tư vấn hướng nghiệp cho 300.000 lượt đoàn viên, thanh niên</t>
  </si>
  <si>
    <t>9. Giới thiệu việc làm cho 150.000 thanh niên</t>
  </si>
  <si>
    <t>10. Tập huấn kiến thức khởi nghiệp cho 200.000 lượt thanh niên; hỗ trợ 300 dự án khởi nghiệp sáng tạo của thanh niên</t>
  </si>
  <si>
    <t>11. Tổ chức tập huấn, chuyển giao tiến bộ khoa học kỹ thuật cho 150.000 đoàn viên, thanh niên nông thôn</t>
  </si>
  <si>
    <t>12. Kết nạp 300.000 đoàn viên mới; giới thiệu 20.000 đoàn viên ưu tú cho Đảng, kết nạp 6.000 đảng viên mới từ đoàn viên ưu tú</t>
  </si>
  <si>
    <t>Sửa chữa 2.000 km đường giao thông nông thôn</t>
  </si>
  <si>
    <t>Làm mới 500 km đường giao thông nông thôn</t>
  </si>
  <si>
    <t>Tập huấn kiến thức khởi nghiệp cho 200.000 lượt thanh niên</t>
  </si>
  <si>
    <t>Hỗ trợ 300 dự án khởi nghiệp sáng tạo của thanh niên</t>
  </si>
  <si>
    <t>Kết nạp 300.000 đoàn viên mới</t>
  </si>
  <si>
    <t>Giới thiệu 20.000 đoàn viên ưu tú cho Đảng</t>
  </si>
  <si>
    <t>Kết nạp 6.000 đảng viên mới từ đoàn viên ưu tú</t>
  </si>
  <si>
    <t>Điện Biên</t>
  </si>
  <si>
    <t>-</t>
  </si>
  <si>
    <t>Hòa Bình</t>
  </si>
  <si>
    <t>Lai Châu</t>
  </si>
  <si>
    <t>Lào Cai</t>
  </si>
  <si>
    <t>Sơn La</t>
  </si>
  <si>
    <t>Yên Bái</t>
  </si>
  <si>
    <t>Bắc Kạn</t>
  </si>
  <si>
    <t>Cao Bằng</t>
  </si>
  <si>
    <t>Hà Giang</t>
  </si>
  <si>
    <t>Lạng Sơn</t>
  </si>
  <si>
    <t>Thái Nguyên</t>
  </si>
  <si>
    <t>Tuyên Quang</t>
  </si>
  <si>
    <t>Bắc Giang</t>
  </si>
  <si>
    <t>Bắc Ninh</t>
  </si>
  <si>
    <t>Phú Thọ</t>
  </si>
  <si>
    <t>Quảng Ninh</t>
  </si>
  <si>
    <t>Vĩnh Phúc</t>
  </si>
  <si>
    <t>Tp. Hà Nội</t>
  </si>
  <si>
    <t>Hải Phòng</t>
  </si>
  <si>
    <t>Hà Nam</t>
  </si>
  <si>
    <t>Hải Dương</t>
  </si>
  <si>
    <t>Hưng Yên</t>
  </si>
  <si>
    <t>Nam Định</t>
  </si>
  <si>
    <t>Ninh Bình</t>
  </si>
  <si>
    <t>Thái Bình</t>
  </si>
  <si>
    <t>Hà Tĩnh</t>
  </si>
  <si>
    <t>Nghệ An</t>
  </si>
  <si>
    <t>Quảng Bình</t>
  </si>
  <si>
    <t>Quảng Trị</t>
  </si>
  <si>
    <t>Thanh Hóa</t>
  </si>
  <si>
    <t>Thừa Thiên Huế</t>
  </si>
  <si>
    <t>Đà Nẵng</t>
  </si>
  <si>
    <t>Bình Định</t>
  </si>
  <si>
    <t>Khánh Hòa</t>
  </si>
  <si>
    <t>Ninh Thuận</t>
  </si>
  <si>
    <t>Phú Yên</t>
  </si>
  <si>
    <t>Quảng Nam</t>
  </si>
  <si>
    <t>Quảng Ngãi</t>
  </si>
  <si>
    <t>Đắk Lắk</t>
  </si>
  <si>
    <t>Đắk Nông</t>
  </si>
  <si>
    <t>Gia Lai</t>
  </si>
  <si>
    <t>Kon Tum</t>
  </si>
  <si>
    <t>Lâm Đồng</t>
  </si>
  <si>
    <t>Bà Rịa - Vũng Tàu</t>
  </si>
  <si>
    <t>Bình Dương</t>
  </si>
  <si>
    <t>Bình Phước</t>
  </si>
  <si>
    <t>Bình Thuận</t>
  </si>
  <si>
    <t>Đồng Nai</t>
  </si>
  <si>
    <t>Tây Ninh</t>
  </si>
  <si>
    <t>Bến Tre</t>
  </si>
  <si>
    <t>Đồng Tháp</t>
  </si>
  <si>
    <t>Long An</t>
  </si>
  <si>
    <t>Tiền Giang</t>
  </si>
  <si>
    <t>Trà Vinh</t>
  </si>
  <si>
    <t>Vĩnh Long</t>
  </si>
  <si>
    <t>Cần Thơ</t>
  </si>
  <si>
    <t>An Giang</t>
  </si>
  <si>
    <t>Bạc Liêu</t>
  </si>
  <si>
    <t>Cà Mau</t>
  </si>
  <si>
    <t>Hậu Giang</t>
  </si>
  <si>
    <t>Kiên Giang</t>
  </si>
  <si>
    <t>Sóc Trăng</t>
  </si>
  <si>
    <t>Ban TN Quân đội</t>
  </si>
  <si>
    <t>Đoàn TN BCA</t>
  </si>
  <si>
    <t>Đoàn khối CQ TW</t>
  </si>
  <si>
    <t>Đoàn khối DN TW</t>
  </si>
  <si>
    <t>Tổng cộng:</t>
  </si>
  <si>
    <t>Trung ương Đoàn thực hiện</t>
  </si>
  <si>
    <t>Chỉ tiêu đề ra:</t>
  </si>
  <si>
    <t>Tỷ lệ so với chỉ tiêu (%)</t>
  </si>
  <si>
    <t xml:space="preserve">  - </t>
  </si>
  <si>
    <t>Tp. Hồ Chí Minh</t>
  </si>
  <si>
    <t>Ban Thanh niên Quân đội</t>
  </si>
  <si>
    <t>Đoàn Thanh niên Bộ Công an</t>
  </si>
  <si>
    <t>Đoàn khối các Cơ quan Trung ương</t>
  </si>
  <si>
    <t>Đoàn Khối Doanh nghiệp Trung ương</t>
  </si>
  <si>
    <t>TP. HCM</t>
  </si>
  <si>
    <t>TUẦN 13</t>
  </si>
  <si>
    <r>
      <t xml:space="preserve">PHỤ LỤC I
Kết quả thực hiện các chỉ tiêu của chiến dịch thanh niên tình nguyện Hè năm 2021 tính đến ngày 28/8/2021
</t>
    </r>
    <r>
      <rPr>
        <i/>
        <sz val="14"/>
        <color theme="1"/>
        <rFont val="Times New Roman"/>
        <family val="1"/>
        <charset val="163"/>
      </rPr>
      <t>(kèm Báo cáo số        -BC/TWĐTN-VP ngày      /9/2021 của Ban Bí thư Trung ương Đoàn)</t>
    </r>
    <r>
      <rPr>
        <b/>
        <sz val="14"/>
        <color theme="1"/>
        <rFont val="Times New Roman"/>
        <family val="1"/>
      </rPr>
      <t xml:space="preserve">
--------------------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</si>
</sst>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Arial"/>
      <family val="2"/>
    </font>
    <font>
      <sz val="11"/>
      <name val="Times New Roman"/>
      <family val="1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"/>
      <family val="2"/>
      <charset val="163"/>
    </font>
    <font>
      <i/>
      <sz val="14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/>
    <xf numFmtId="4" fontId="1" fillId="0" borderId="6" xfId="0" applyNumberFormat="1" applyFont="1" applyBorder="1" applyAlignment="1"/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/>
    <xf numFmtId="0" fontId="1" fillId="0" borderId="0" xfId="0" applyFont="1" applyAlignment="1"/>
    <xf numFmtId="0" fontId="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/>
    <xf numFmtId="4" fontId="6" fillId="2" borderId="6" xfId="0" applyNumberFormat="1" applyFont="1" applyFill="1" applyBorder="1" applyAlignment="1"/>
    <xf numFmtId="0" fontId="9" fillId="0" borderId="6" xfId="0" applyFont="1" applyBorder="1" applyAlignment="1">
      <alignment wrapText="1"/>
    </xf>
    <xf numFmtId="4" fontId="1" fillId="0" borderId="0" xfId="0" applyNumberFormat="1" applyFont="1"/>
    <xf numFmtId="0" fontId="6" fillId="3" borderId="0" xfId="0" applyFont="1" applyFill="1"/>
    <xf numFmtId="0" fontId="8" fillId="3" borderId="0" xfId="0" applyFont="1" applyFill="1" applyAlignment="1"/>
    <xf numFmtId="2" fontId="9" fillId="4" borderId="6" xfId="0" applyNumberFormat="1" applyFont="1" applyFill="1" applyBorder="1" applyAlignment="1"/>
    <xf numFmtId="2" fontId="7" fillId="4" borderId="6" xfId="0" applyNumberFormat="1" applyFont="1" applyFill="1" applyBorder="1" applyAlignment="1"/>
    <xf numFmtId="0" fontId="10" fillId="0" borderId="7" xfId="0" applyFont="1" applyBorder="1" applyAlignment="1">
      <alignment wrapText="1"/>
    </xf>
    <xf numFmtId="4" fontId="10" fillId="0" borderId="7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0" borderId="7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7"/>
  <sheetViews>
    <sheetView tabSelected="1" workbookViewId="0">
      <pane ySplit="4" topLeftCell="A5" activePane="bottomLeft" state="frozen"/>
      <selection pane="bottomLeft" sqref="A1:R1"/>
    </sheetView>
  </sheetViews>
  <sheetFormatPr defaultColWidth="14.42578125" defaultRowHeight="15.75" customHeight="1" x14ac:dyDescent="0.2"/>
  <cols>
    <col min="1" max="1" width="6.5703125" customWidth="1"/>
    <col min="2" max="2" width="17.140625" customWidth="1"/>
    <col min="5" max="5" width="16.85546875" customWidth="1"/>
    <col min="6" max="6" width="18.140625" customWidth="1"/>
  </cols>
  <sheetData>
    <row r="1" spans="1:26" ht="79.349999999999994" customHeight="1" x14ac:dyDescent="0.25">
      <c r="A1" s="38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</row>
    <row r="2" spans="1:26" ht="15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14" customFormat="1" ht="57.6" customHeight="1" x14ac:dyDescent="0.2">
      <c r="A3" s="40" t="s">
        <v>0</v>
      </c>
      <c r="B3" s="42" t="s">
        <v>1</v>
      </c>
      <c r="C3" s="35" t="s">
        <v>2</v>
      </c>
      <c r="D3" s="37"/>
      <c r="E3" s="42" t="s">
        <v>3</v>
      </c>
      <c r="F3" s="42" t="s">
        <v>4</v>
      </c>
      <c r="G3" s="42" t="s">
        <v>5</v>
      </c>
      <c r="H3" s="42" t="s">
        <v>6</v>
      </c>
      <c r="I3" s="42" t="s">
        <v>7</v>
      </c>
      <c r="J3" s="42" t="s">
        <v>8</v>
      </c>
      <c r="K3" s="42" t="s">
        <v>9</v>
      </c>
      <c r="L3" s="42" t="s">
        <v>10</v>
      </c>
      <c r="M3" s="35" t="s">
        <v>11</v>
      </c>
      <c r="N3" s="37"/>
      <c r="O3" s="42" t="s">
        <v>12</v>
      </c>
      <c r="P3" s="35" t="s">
        <v>13</v>
      </c>
      <c r="Q3" s="36"/>
      <c r="R3" s="37"/>
      <c r="S3" s="13"/>
      <c r="T3" s="13"/>
      <c r="U3" s="13"/>
      <c r="V3" s="13"/>
      <c r="W3" s="13"/>
      <c r="X3" s="13"/>
      <c r="Y3" s="13"/>
      <c r="Z3" s="13"/>
    </row>
    <row r="4" spans="1:26" s="14" customFormat="1" ht="82.5" customHeight="1" x14ac:dyDescent="0.2">
      <c r="A4" s="41"/>
      <c r="B4" s="43"/>
      <c r="C4" s="34" t="s">
        <v>14</v>
      </c>
      <c r="D4" s="34" t="s">
        <v>15</v>
      </c>
      <c r="E4" s="43"/>
      <c r="F4" s="43"/>
      <c r="G4" s="43"/>
      <c r="H4" s="43"/>
      <c r="I4" s="43"/>
      <c r="J4" s="43"/>
      <c r="K4" s="43"/>
      <c r="L4" s="43"/>
      <c r="M4" s="34" t="s">
        <v>16</v>
      </c>
      <c r="N4" s="34" t="s">
        <v>17</v>
      </c>
      <c r="O4" s="43"/>
      <c r="P4" s="34" t="s">
        <v>18</v>
      </c>
      <c r="Q4" s="34" t="s">
        <v>19</v>
      </c>
      <c r="R4" s="34" t="s">
        <v>20</v>
      </c>
      <c r="S4" s="13"/>
      <c r="T4" s="13"/>
      <c r="U4" s="13"/>
      <c r="V4" s="13"/>
      <c r="W4" s="13"/>
      <c r="X4" s="13"/>
      <c r="Y4" s="13"/>
      <c r="Z4" s="13"/>
    </row>
    <row r="5" spans="1:26" ht="15" x14ac:dyDescent="0.25">
      <c r="A5" s="5">
        <v>1</v>
      </c>
      <c r="B5" s="6" t="s">
        <v>21</v>
      </c>
      <c r="C5" s="7">
        <f>4.5+'sheet 2'!C6</f>
        <v>4.5</v>
      </c>
      <c r="D5" s="7" t="s">
        <v>22</v>
      </c>
      <c r="E5" s="7" t="s">
        <v>22</v>
      </c>
      <c r="F5" s="7" t="s">
        <v>22</v>
      </c>
      <c r="G5" s="7">
        <v>907</v>
      </c>
      <c r="H5" s="7">
        <v>1</v>
      </c>
      <c r="I5" s="7" t="s">
        <v>22</v>
      </c>
      <c r="J5" s="7">
        <v>50</v>
      </c>
      <c r="K5" s="7">
        <v>514</v>
      </c>
      <c r="L5" s="7" t="s">
        <v>22</v>
      </c>
      <c r="M5" s="7">
        <v>650</v>
      </c>
      <c r="N5" s="7" t="s">
        <v>22</v>
      </c>
      <c r="O5" s="7">
        <v>350</v>
      </c>
      <c r="P5" s="7" t="s">
        <v>22</v>
      </c>
      <c r="Q5" s="7">
        <v>3</v>
      </c>
      <c r="R5" s="7" t="s">
        <v>22</v>
      </c>
      <c r="S5" s="3"/>
      <c r="T5" s="3"/>
      <c r="U5" s="3"/>
      <c r="V5" s="3"/>
      <c r="W5" s="3"/>
      <c r="X5" s="3"/>
      <c r="Y5" s="3"/>
      <c r="Z5" s="3"/>
    </row>
    <row r="6" spans="1:26" ht="15" x14ac:dyDescent="0.25">
      <c r="A6" s="5">
        <v>2</v>
      </c>
      <c r="B6" s="6" t="s">
        <v>23</v>
      </c>
      <c r="C6" s="7">
        <v>23</v>
      </c>
      <c r="D6" s="7" t="s">
        <v>22</v>
      </c>
      <c r="E6" s="7">
        <v>28</v>
      </c>
      <c r="F6" s="8">
        <v>1500</v>
      </c>
      <c r="G6" s="8">
        <v>8376</v>
      </c>
      <c r="H6" s="7">
        <v>7</v>
      </c>
      <c r="I6" s="7">
        <v>17</v>
      </c>
      <c r="J6" s="8">
        <v>1204</v>
      </c>
      <c r="K6" s="8">
        <v>1276</v>
      </c>
      <c r="L6" s="7">
        <v>392</v>
      </c>
      <c r="M6" s="7">
        <v>743</v>
      </c>
      <c r="N6" s="7">
        <v>5</v>
      </c>
      <c r="O6" s="7">
        <v>907</v>
      </c>
      <c r="P6" s="7">
        <v>693</v>
      </c>
      <c r="Q6" s="7">
        <v>166</v>
      </c>
      <c r="R6" s="7">
        <v>20</v>
      </c>
      <c r="S6" s="3"/>
      <c r="T6" s="3"/>
      <c r="U6" s="3"/>
      <c r="V6" s="3"/>
      <c r="W6" s="3"/>
      <c r="X6" s="3"/>
      <c r="Y6" s="3"/>
      <c r="Z6" s="3"/>
    </row>
    <row r="7" spans="1:26" ht="15" x14ac:dyDescent="0.25">
      <c r="A7" s="5">
        <v>3</v>
      </c>
      <c r="B7" s="6" t="s">
        <v>24</v>
      </c>
      <c r="C7" s="7">
        <v>28.45</v>
      </c>
      <c r="D7" s="7">
        <v>3.22</v>
      </c>
      <c r="E7" s="7">
        <v>29</v>
      </c>
      <c r="F7" s="7" t="s">
        <v>22</v>
      </c>
      <c r="G7" s="8">
        <v>4681</v>
      </c>
      <c r="H7" s="7">
        <v>8</v>
      </c>
      <c r="I7" s="7">
        <v>7</v>
      </c>
      <c r="J7" s="7" t="s">
        <v>22</v>
      </c>
      <c r="K7" s="8">
        <v>3781</v>
      </c>
      <c r="L7" s="7" t="s">
        <v>22</v>
      </c>
      <c r="M7" s="7">
        <v>2</v>
      </c>
      <c r="N7" s="7">
        <v>50</v>
      </c>
      <c r="O7" s="7" t="s">
        <v>22</v>
      </c>
      <c r="P7" s="8">
        <v>3453</v>
      </c>
      <c r="Q7" s="8">
        <v>1049</v>
      </c>
      <c r="R7" s="8">
        <v>3550</v>
      </c>
      <c r="S7" s="3"/>
      <c r="T7" s="3"/>
      <c r="U7" s="3"/>
      <c r="V7" s="3"/>
      <c r="W7" s="3"/>
      <c r="X7" s="3"/>
      <c r="Y7" s="3"/>
      <c r="Z7" s="3"/>
    </row>
    <row r="8" spans="1:26" ht="15" x14ac:dyDescent="0.25">
      <c r="A8" s="5">
        <v>4</v>
      </c>
      <c r="B8" s="6" t="s">
        <v>25</v>
      </c>
      <c r="C8" s="7">
        <v>47</v>
      </c>
      <c r="D8" s="7">
        <v>19.3</v>
      </c>
      <c r="E8" s="7">
        <v>7</v>
      </c>
      <c r="F8" s="7">
        <v>833</v>
      </c>
      <c r="G8" s="8">
        <v>7479</v>
      </c>
      <c r="H8" s="7">
        <v>4</v>
      </c>
      <c r="I8" s="7">
        <v>20</v>
      </c>
      <c r="J8" s="8">
        <v>3133</v>
      </c>
      <c r="K8" s="8">
        <v>2701</v>
      </c>
      <c r="L8" s="7">
        <v>683</v>
      </c>
      <c r="M8" s="8">
        <v>1717</v>
      </c>
      <c r="N8" s="7">
        <v>2</v>
      </c>
      <c r="O8" s="7">
        <v>572</v>
      </c>
      <c r="P8" s="7">
        <v>182</v>
      </c>
      <c r="Q8" s="7">
        <v>90</v>
      </c>
      <c r="R8" s="7">
        <v>3</v>
      </c>
      <c r="S8" s="3"/>
      <c r="T8" s="3"/>
      <c r="U8" s="3"/>
      <c r="V8" s="3"/>
      <c r="W8" s="3"/>
      <c r="X8" s="3"/>
      <c r="Y8" s="3"/>
      <c r="Z8" s="3"/>
    </row>
    <row r="9" spans="1:26" ht="15" x14ac:dyDescent="0.25">
      <c r="A9" s="5">
        <v>5</v>
      </c>
      <c r="B9" s="6" t="s">
        <v>26</v>
      </c>
      <c r="C9" s="7">
        <v>303</v>
      </c>
      <c r="D9" s="7">
        <v>26.75</v>
      </c>
      <c r="E9" s="7">
        <v>39</v>
      </c>
      <c r="F9" s="7">
        <v>601</v>
      </c>
      <c r="G9" s="8">
        <v>47774</v>
      </c>
      <c r="H9" s="7">
        <v>23</v>
      </c>
      <c r="I9" s="7">
        <v>12</v>
      </c>
      <c r="J9" s="8">
        <v>4728</v>
      </c>
      <c r="K9" s="8">
        <v>3535</v>
      </c>
      <c r="L9" s="7">
        <v>925</v>
      </c>
      <c r="M9" s="7">
        <v>95</v>
      </c>
      <c r="N9" s="7">
        <v>14</v>
      </c>
      <c r="O9" s="7">
        <v>594</v>
      </c>
      <c r="P9" s="7">
        <v>498</v>
      </c>
      <c r="Q9" s="7">
        <v>324</v>
      </c>
      <c r="R9" s="7">
        <v>45</v>
      </c>
      <c r="S9" s="3"/>
      <c r="T9" s="3"/>
      <c r="U9" s="3"/>
      <c r="V9" s="3"/>
      <c r="W9" s="3"/>
      <c r="X9" s="3"/>
      <c r="Y9" s="3"/>
      <c r="Z9" s="3"/>
    </row>
    <row r="10" spans="1:26" ht="15" x14ac:dyDescent="0.25">
      <c r="A10" s="5">
        <v>6</v>
      </c>
      <c r="B10" s="6" t="s">
        <v>27</v>
      </c>
      <c r="C10" s="7">
        <v>23.65</v>
      </c>
      <c r="D10" s="7" t="s">
        <v>22</v>
      </c>
      <c r="E10" s="7">
        <v>16</v>
      </c>
      <c r="F10" s="8">
        <v>1350</v>
      </c>
      <c r="G10" s="8">
        <v>19208</v>
      </c>
      <c r="H10" s="7">
        <v>28</v>
      </c>
      <c r="I10" s="7">
        <v>9</v>
      </c>
      <c r="J10" s="8">
        <v>2350</v>
      </c>
      <c r="K10" s="7">
        <v>786</v>
      </c>
      <c r="L10" s="7">
        <v>60</v>
      </c>
      <c r="M10" s="7">
        <v>670</v>
      </c>
      <c r="N10" s="7" t="s">
        <v>22</v>
      </c>
      <c r="O10" s="7">
        <v>140</v>
      </c>
      <c r="P10" s="7">
        <v>508</v>
      </c>
      <c r="Q10" s="7" t="s">
        <v>22</v>
      </c>
      <c r="R10" s="7">
        <v>8</v>
      </c>
      <c r="S10" s="3"/>
      <c r="T10" s="3"/>
      <c r="U10" s="3"/>
      <c r="V10" s="3"/>
      <c r="W10" s="3"/>
      <c r="X10" s="3"/>
      <c r="Y10" s="3"/>
      <c r="Z10" s="3"/>
    </row>
    <row r="11" spans="1:26" ht="15" x14ac:dyDescent="0.25">
      <c r="A11" s="5">
        <v>7</v>
      </c>
      <c r="B11" s="6" t="s">
        <v>28</v>
      </c>
      <c r="C11" s="7">
        <v>45.3</v>
      </c>
      <c r="D11" s="7">
        <v>2.1</v>
      </c>
      <c r="E11" s="7">
        <v>5</v>
      </c>
      <c r="F11" s="7">
        <v>710</v>
      </c>
      <c r="G11" s="8">
        <v>12011</v>
      </c>
      <c r="H11" s="7">
        <v>2</v>
      </c>
      <c r="I11" s="7">
        <v>1</v>
      </c>
      <c r="J11" s="7">
        <v>262</v>
      </c>
      <c r="K11" s="7">
        <v>254</v>
      </c>
      <c r="L11" s="7">
        <v>111</v>
      </c>
      <c r="M11" s="7">
        <v>38</v>
      </c>
      <c r="N11" s="7" t="s">
        <v>22</v>
      </c>
      <c r="O11" s="7">
        <v>60</v>
      </c>
      <c r="P11" s="7">
        <v>18</v>
      </c>
      <c r="Q11" s="7">
        <v>17</v>
      </c>
      <c r="R11" s="7">
        <v>3</v>
      </c>
      <c r="S11" s="3"/>
      <c r="T11" s="3"/>
      <c r="U11" s="3"/>
      <c r="V11" s="3"/>
      <c r="W11" s="3"/>
      <c r="X11" s="3"/>
      <c r="Y11" s="3"/>
      <c r="Z11" s="3"/>
    </row>
    <row r="12" spans="1:26" ht="15" x14ac:dyDescent="0.25">
      <c r="A12" s="5">
        <v>8</v>
      </c>
      <c r="B12" s="6" t="s">
        <v>29</v>
      </c>
      <c r="C12" s="7">
        <v>14.81</v>
      </c>
      <c r="D12" s="7">
        <v>3.22</v>
      </c>
      <c r="E12" s="7">
        <v>1</v>
      </c>
      <c r="F12" s="7">
        <v>977</v>
      </c>
      <c r="G12" s="8">
        <v>1530</v>
      </c>
      <c r="H12" s="7" t="s">
        <v>22</v>
      </c>
      <c r="I12" s="7">
        <v>2</v>
      </c>
      <c r="J12" s="7">
        <v>38</v>
      </c>
      <c r="K12" s="7">
        <v>58</v>
      </c>
      <c r="L12" s="7">
        <v>15</v>
      </c>
      <c r="M12" s="7" t="s">
        <v>22</v>
      </c>
      <c r="N12" s="7" t="s">
        <v>22</v>
      </c>
      <c r="O12" s="7">
        <v>83</v>
      </c>
      <c r="P12" s="7">
        <v>28</v>
      </c>
      <c r="Q12" s="7">
        <v>16</v>
      </c>
      <c r="R12" s="7">
        <v>7</v>
      </c>
      <c r="S12" s="3"/>
      <c r="T12" s="3"/>
      <c r="U12" s="3"/>
      <c r="V12" s="3"/>
      <c r="W12" s="3"/>
      <c r="X12" s="3"/>
      <c r="Y12" s="3"/>
      <c r="Z12" s="3"/>
    </row>
    <row r="13" spans="1:26" ht="15" x14ac:dyDescent="0.25">
      <c r="A13" s="5">
        <v>9</v>
      </c>
      <c r="B13" s="6" t="s">
        <v>30</v>
      </c>
      <c r="C13" s="7">
        <v>187.5</v>
      </c>
      <c r="D13" s="7">
        <v>43</v>
      </c>
      <c r="E13" s="7">
        <v>26</v>
      </c>
      <c r="F13" s="8">
        <v>3202</v>
      </c>
      <c r="G13" s="8">
        <v>42592</v>
      </c>
      <c r="H13" s="7">
        <v>3</v>
      </c>
      <c r="I13" s="7">
        <v>18</v>
      </c>
      <c r="J13" s="7">
        <v>163</v>
      </c>
      <c r="K13" s="7">
        <v>995</v>
      </c>
      <c r="L13" s="8">
        <v>1171</v>
      </c>
      <c r="M13" s="7">
        <v>685</v>
      </c>
      <c r="N13" s="7" t="s">
        <v>22</v>
      </c>
      <c r="O13" s="7">
        <v>247</v>
      </c>
      <c r="P13" s="7">
        <v>146</v>
      </c>
      <c r="Q13" s="7">
        <v>88</v>
      </c>
      <c r="R13" s="7">
        <v>56</v>
      </c>
      <c r="S13" s="3"/>
      <c r="T13" s="3"/>
      <c r="U13" s="3"/>
      <c r="V13" s="3"/>
      <c r="W13" s="3"/>
      <c r="X13" s="3"/>
      <c r="Y13" s="3"/>
      <c r="Z13" s="3"/>
    </row>
    <row r="14" spans="1:26" ht="15" x14ac:dyDescent="0.25">
      <c r="A14" s="5">
        <v>10</v>
      </c>
      <c r="B14" s="6" t="s">
        <v>31</v>
      </c>
      <c r="C14" s="7">
        <v>71.3</v>
      </c>
      <c r="D14" s="7">
        <v>74.41</v>
      </c>
      <c r="E14" s="7">
        <v>227</v>
      </c>
      <c r="F14" s="8">
        <v>3949</v>
      </c>
      <c r="G14" s="8">
        <v>100752</v>
      </c>
      <c r="H14" s="7">
        <v>47</v>
      </c>
      <c r="I14" s="7">
        <v>166</v>
      </c>
      <c r="J14" s="8">
        <v>7090</v>
      </c>
      <c r="K14" s="8">
        <v>7195</v>
      </c>
      <c r="L14" s="8">
        <v>1442</v>
      </c>
      <c r="M14" s="8">
        <v>2466</v>
      </c>
      <c r="N14" s="7">
        <v>58</v>
      </c>
      <c r="O14" s="8">
        <v>2720</v>
      </c>
      <c r="P14" s="8">
        <v>1160</v>
      </c>
      <c r="Q14" s="7" t="s">
        <v>22</v>
      </c>
      <c r="R14" s="7" t="s">
        <v>22</v>
      </c>
      <c r="S14" s="3"/>
      <c r="T14" s="3"/>
      <c r="U14" s="3"/>
      <c r="V14" s="3"/>
      <c r="W14" s="3"/>
      <c r="X14" s="3"/>
      <c r="Y14" s="3"/>
      <c r="Z14" s="3"/>
    </row>
    <row r="15" spans="1:26" ht="15" x14ac:dyDescent="0.25">
      <c r="A15" s="5">
        <v>11</v>
      </c>
      <c r="B15" s="6" t="s">
        <v>32</v>
      </c>
      <c r="C15" s="7">
        <v>15</v>
      </c>
      <c r="D15" s="7">
        <v>1.2</v>
      </c>
      <c r="E15" s="7">
        <v>8</v>
      </c>
      <c r="F15" s="8">
        <v>1020</v>
      </c>
      <c r="G15" s="8">
        <v>13500</v>
      </c>
      <c r="H15" s="7">
        <v>7</v>
      </c>
      <c r="I15" s="7">
        <v>13</v>
      </c>
      <c r="J15" s="8">
        <v>5300</v>
      </c>
      <c r="K15" s="7">
        <v>850</v>
      </c>
      <c r="L15" s="7">
        <v>350</v>
      </c>
      <c r="M15" s="7">
        <v>700</v>
      </c>
      <c r="N15" s="7" t="s">
        <v>22</v>
      </c>
      <c r="O15" s="7">
        <v>600</v>
      </c>
      <c r="P15" s="7" t="s">
        <v>22</v>
      </c>
      <c r="Q15" s="7" t="s">
        <v>22</v>
      </c>
      <c r="R15" s="7" t="s">
        <v>22</v>
      </c>
      <c r="S15" s="3"/>
      <c r="T15" s="3"/>
      <c r="U15" s="3"/>
      <c r="V15" s="3"/>
      <c r="W15" s="3"/>
      <c r="X15" s="3"/>
      <c r="Y15" s="3"/>
      <c r="Z15" s="3"/>
    </row>
    <row r="16" spans="1:26" ht="15" x14ac:dyDescent="0.25">
      <c r="A16" s="5">
        <v>12</v>
      </c>
      <c r="B16" s="6" t="s">
        <v>33</v>
      </c>
      <c r="C16" s="7">
        <v>42</v>
      </c>
      <c r="D16" s="7">
        <v>13</v>
      </c>
      <c r="E16" s="7">
        <v>5</v>
      </c>
      <c r="F16" s="8">
        <v>1432</v>
      </c>
      <c r="G16" s="8">
        <v>8080</v>
      </c>
      <c r="H16" s="7">
        <v>67</v>
      </c>
      <c r="I16" s="7">
        <v>72</v>
      </c>
      <c r="J16" s="7">
        <v>878</v>
      </c>
      <c r="K16" s="8">
        <v>2490</v>
      </c>
      <c r="L16" s="8">
        <v>1892</v>
      </c>
      <c r="M16" s="8">
        <v>1149</v>
      </c>
      <c r="N16" s="7">
        <v>604</v>
      </c>
      <c r="O16" s="7">
        <v>932</v>
      </c>
      <c r="P16" s="8">
        <v>2106</v>
      </c>
      <c r="Q16" s="7">
        <v>664</v>
      </c>
      <c r="R16" s="7">
        <v>76</v>
      </c>
      <c r="S16" s="3"/>
      <c r="T16" s="3"/>
      <c r="U16" s="3"/>
      <c r="V16" s="3"/>
      <c r="W16" s="3"/>
      <c r="X16" s="3"/>
      <c r="Y16" s="3"/>
      <c r="Z16" s="3"/>
    </row>
    <row r="17" spans="1:26" ht="15" x14ac:dyDescent="0.25">
      <c r="A17" s="5">
        <v>13</v>
      </c>
      <c r="B17" s="6" t="s">
        <v>34</v>
      </c>
      <c r="C17" s="7">
        <v>16</v>
      </c>
      <c r="D17" s="7" t="s">
        <v>22</v>
      </c>
      <c r="E17" s="7">
        <v>266</v>
      </c>
      <c r="F17" s="8">
        <v>2302</v>
      </c>
      <c r="G17" s="8">
        <v>17725</v>
      </c>
      <c r="H17" s="7">
        <v>8</v>
      </c>
      <c r="I17" s="7">
        <v>35</v>
      </c>
      <c r="J17" s="7">
        <v>911</v>
      </c>
      <c r="K17" s="7">
        <v>454</v>
      </c>
      <c r="L17" s="7">
        <v>270</v>
      </c>
      <c r="M17" s="7" t="s">
        <v>22</v>
      </c>
      <c r="N17" s="7">
        <v>5</v>
      </c>
      <c r="O17" s="7">
        <v>536</v>
      </c>
      <c r="P17" s="7">
        <v>37</v>
      </c>
      <c r="Q17" s="7">
        <v>43</v>
      </c>
      <c r="R17" s="7">
        <v>38</v>
      </c>
      <c r="S17" s="3"/>
      <c r="T17" s="3"/>
      <c r="U17" s="3"/>
      <c r="V17" s="3"/>
      <c r="W17" s="3"/>
      <c r="X17" s="3"/>
      <c r="Y17" s="3"/>
      <c r="Z17" s="3"/>
    </row>
    <row r="18" spans="1:26" ht="15" x14ac:dyDescent="0.25">
      <c r="A18" s="5">
        <v>14</v>
      </c>
      <c r="B18" s="6" t="s">
        <v>35</v>
      </c>
      <c r="C18" s="7">
        <v>2</v>
      </c>
      <c r="D18" s="7" t="s">
        <v>22</v>
      </c>
      <c r="E18" s="7">
        <v>60</v>
      </c>
      <c r="F18" s="8">
        <v>1200</v>
      </c>
      <c r="G18" s="7" t="s">
        <v>22</v>
      </c>
      <c r="H18" s="7">
        <v>7</v>
      </c>
      <c r="I18" s="7">
        <v>10</v>
      </c>
      <c r="J18" s="8">
        <v>2500</v>
      </c>
      <c r="K18" s="8">
        <v>2900</v>
      </c>
      <c r="L18" s="8">
        <v>2644</v>
      </c>
      <c r="M18" s="8">
        <v>1000</v>
      </c>
      <c r="N18" s="7" t="s">
        <v>22</v>
      </c>
      <c r="O18" s="7" t="s">
        <v>22</v>
      </c>
      <c r="P18" s="7" t="s">
        <v>22</v>
      </c>
      <c r="Q18" s="7">
        <v>85</v>
      </c>
      <c r="R18" s="7">
        <v>72</v>
      </c>
      <c r="S18" s="3"/>
      <c r="T18" s="3"/>
      <c r="U18" s="3"/>
      <c r="V18" s="3"/>
      <c r="W18" s="3"/>
      <c r="X18" s="3"/>
      <c r="Y18" s="3"/>
      <c r="Z18" s="3"/>
    </row>
    <row r="19" spans="1:26" ht="15" x14ac:dyDescent="0.25">
      <c r="A19" s="5">
        <v>15</v>
      </c>
      <c r="B19" s="6" t="s">
        <v>36</v>
      </c>
      <c r="C19" s="7" t="s">
        <v>22</v>
      </c>
      <c r="D19" s="7" t="s">
        <v>22</v>
      </c>
      <c r="E19" s="7" t="s">
        <v>22</v>
      </c>
      <c r="F19" s="7" t="s">
        <v>22</v>
      </c>
      <c r="G19" s="7" t="s">
        <v>22</v>
      </c>
      <c r="H19" s="7" t="s">
        <v>22</v>
      </c>
      <c r="I19" s="7" t="s">
        <v>22</v>
      </c>
      <c r="J19" s="7" t="s">
        <v>22</v>
      </c>
      <c r="K19" s="7" t="s">
        <v>22</v>
      </c>
      <c r="L19" s="7" t="s">
        <v>22</v>
      </c>
      <c r="M19" s="7" t="s">
        <v>22</v>
      </c>
      <c r="N19" s="7" t="s">
        <v>22</v>
      </c>
      <c r="O19" s="7" t="s">
        <v>22</v>
      </c>
      <c r="P19" s="7" t="s">
        <v>22</v>
      </c>
      <c r="Q19" s="7" t="s">
        <v>22</v>
      </c>
      <c r="R19" s="7" t="s">
        <v>22</v>
      </c>
      <c r="S19" s="3"/>
      <c r="T19" s="3"/>
      <c r="U19" s="3"/>
      <c r="V19" s="3"/>
      <c r="W19" s="3"/>
      <c r="X19" s="3"/>
      <c r="Y19" s="3"/>
      <c r="Z19" s="3"/>
    </row>
    <row r="20" spans="1:26" ht="15" x14ac:dyDescent="0.25">
      <c r="A20" s="5">
        <v>16</v>
      </c>
      <c r="B20" s="6" t="s">
        <v>37</v>
      </c>
      <c r="C20" s="7">
        <v>229.3</v>
      </c>
      <c r="D20" s="7">
        <v>78.55</v>
      </c>
      <c r="E20" s="7">
        <v>118</v>
      </c>
      <c r="F20" s="8">
        <v>2089</v>
      </c>
      <c r="G20" s="8">
        <v>92009</v>
      </c>
      <c r="H20" s="7">
        <v>8</v>
      </c>
      <c r="I20" s="7">
        <v>18</v>
      </c>
      <c r="J20" s="8">
        <v>4593</v>
      </c>
      <c r="K20" s="8">
        <v>4633</v>
      </c>
      <c r="L20" s="8">
        <v>2760</v>
      </c>
      <c r="M20" s="8">
        <v>1186</v>
      </c>
      <c r="N20" s="7">
        <v>31</v>
      </c>
      <c r="O20" s="7">
        <v>696</v>
      </c>
      <c r="P20" s="8">
        <v>2299</v>
      </c>
      <c r="Q20" s="8">
        <v>1205</v>
      </c>
      <c r="R20" s="7">
        <v>516</v>
      </c>
      <c r="S20" s="3"/>
      <c r="T20" s="3"/>
      <c r="U20" s="3"/>
      <c r="V20" s="3"/>
      <c r="W20" s="3"/>
      <c r="X20" s="3"/>
      <c r="Y20" s="3"/>
      <c r="Z20" s="3"/>
    </row>
    <row r="21" spans="1:26" ht="15" x14ac:dyDescent="0.25">
      <c r="A21" s="5">
        <v>17</v>
      </c>
      <c r="B21" s="6" t="s">
        <v>38</v>
      </c>
      <c r="C21" s="7" t="s">
        <v>22</v>
      </c>
      <c r="D21" s="7" t="s">
        <v>22</v>
      </c>
      <c r="E21" s="7" t="s">
        <v>22</v>
      </c>
      <c r="F21" s="7" t="s">
        <v>22</v>
      </c>
      <c r="G21" s="7" t="s">
        <v>22</v>
      </c>
      <c r="H21" s="7" t="s">
        <v>22</v>
      </c>
      <c r="I21" s="7" t="s">
        <v>22</v>
      </c>
      <c r="J21" s="7" t="s">
        <v>22</v>
      </c>
      <c r="K21" s="7" t="s">
        <v>22</v>
      </c>
      <c r="L21" s="7" t="s">
        <v>22</v>
      </c>
      <c r="M21" s="7" t="s">
        <v>22</v>
      </c>
      <c r="N21" s="7" t="s">
        <v>22</v>
      </c>
      <c r="O21" s="7" t="s">
        <v>22</v>
      </c>
      <c r="P21" s="7" t="s">
        <v>22</v>
      </c>
      <c r="Q21" s="7" t="s">
        <v>22</v>
      </c>
      <c r="R21" s="7" t="s">
        <v>22</v>
      </c>
      <c r="S21" s="3"/>
      <c r="T21" s="3"/>
      <c r="U21" s="3"/>
      <c r="V21" s="3"/>
      <c r="W21" s="3"/>
      <c r="X21" s="3"/>
      <c r="Y21" s="3"/>
      <c r="Z21" s="3"/>
    </row>
    <row r="22" spans="1:26" ht="15" x14ac:dyDescent="0.25">
      <c r="A22" s="5">
        <v>18</v>
      </c>
      <c r="B22" s="6" t="s">
        <v>39</v>
      </c>
      <c r="C22" s="7">
        <v>23</v>
      </c>
      <c r="D22" s="7">
        <v>207</v>
      </c>
      <c r="E22" s="7">
        <v>214</v>
      </c>
      <c r="F22" s="8">
        <v>10546</v>
      </c>
      <c r="G22" s="8">
        <v>18380</v>
      </c>
      <c r="H22" s="7">
        <v>16</v>
      </c>
      <c r="I22" s="7">
        <v>54</v>
      </c>
      <c r="J22" s="8">
        <v>26092.06</v>
      </c>
      <c r="K22" s="8">
        <v>23709.200000000001</v>
      </c>
      <c r="L22" s="8">
        <v>6209</v>
      </c>
      <c r="M22" s="8">
        <v>5160.08</v>
      </c>
      <c r="N22" s="7">
        <v>48</v>
      </c>
      <c r="O22" s="8">
        <v>3558.15</v>
      </c>
      <c r="P22" s="8">
        <v>3741</v>
      </c>
      <c r="Q22" s="7">
        <v>650</v>
      </c>
      <c r="R22" s="7">
        <v>248</v>
      </c>
      <c r="S22" s="3"/>
      <c r="T22" s="3"/>
      <c r="U22" s="3"/>
      <c r="V22" s="3"/>
      <c r="W22" s="3"/>
      <c r="X22" s="3"/>
      <c r="Y22" s="3"/>
      <c r="Z22" s="3"/>
    </row>
    <row r="23" spans="1:26" ht="15" x14ac:dyDescent="0.25">
      <c r="A23" s="5">
        <v>19</v>
      </c>
      <c r="B23" s="6" t="s">
        <v>40</v>
      </c>
      <c r="C23" s="7">
        <v>1.7</v>
      </c>
      <c r="D23" s="7">
        <v>2.0499999999999998</v>
      </c>
      <c r="E23" s="7">
        <v>647</v>
      </c>
      <c r="F23" s="7">
        <v>814</v>
      </c>
      <c r="G23" s="8">
        <v>17511</v>
      </c>
      <c r="H23" s="7">
        <v>31</v>
      </c>
      <c r="I23" s="7">
        <v>49</v>
      </c>
      <c r="J23" s="8">
        <v>8338</v>
      </c>
      <c r="K23" s="8">
        <v>11654</v>
      </c>
      <c r="L23" s="8">
        <v>2005</v>
      </c>
      <c r="M23" s="7">
        <v>513</v>
      </c>
      <c r="N23" s="7">
        <v>129</v>
      </c>
      <c r="O23" s="7">
        <v>408</v>
      </c>
      <c r="P23" s="8">
        <v>5339</v>
      </c>
      <c r="Q23" s="7">
        <v>573</v>
      </c>
      <c r="R23" s="7">
        <v>284</v>
      </c>
      <c r="S23" s="3"/>
      <c r="T23" s="3"/>
      <c r="U23" s="3"/>
      <c r="V23" s="3"/>
      <c r="W23" s="3"/>
      <c r="X23" s="3"/>
      <c r="Y23" s="3"/>
      <c r="Z23" s="3"/>
    </row>
    <row r="24" spans="1:26" ht="15" x14ac:dyDescent="0.25">
      <c r="A24" s="5">
        <v>20</v>
      </c>
      <c r="B24" s="6" t="s">
        <v>41</v>
      </c>
      <c r="C24" s="7">
        <v>7</v>
      </c>
      <c r="D24" s="7" t="s">
        <v>22</v>
      </c>
      <c r="E24" s="7">
        <v>5</v>
      </c>
      <c r="F24" s="7">
        <v>475</v>
      </c>
      <c r="G24" s="8">
        <v>7740</v>
      </c>
      <c r="H24" s="7">
        <v>9</v>
      </c>
      <c r="I24" s="7">
        <v>3</v>
      </c>
      <c r="J24" s="8">
        <v>2350</v>
      </c>
      <c r="K24" s="8">
        <v>1395</v>
      </c>
      <c r="L24" s="7">
        <v>360</v>
      </c>
      <c r="M24" s="7">
        <v>412</v>
      </c>
      <c r="N24" s="7">
        <v>4</v>
      </c>
      <c r="O24" s="7">
        <v>387</v>
      </c>
      <c r="P24" s="7">
        <v>600</v>
      </c>
      <c r="Q24" s="7">
        <v>185</v>
      </c>
      <c r="R24" s="7">
        <v>62</v>
      </c>
      <c r="S24" s="3"/>
      <c r="T24" s="3"/>
      <c r="U24" s="3"/>
      <c r="V24" s="3"/>
      <c r="W24" s="3"/>
      <c r="X24" s="3"/>
      <c r="Y24" s="3"/>
      <c r="Z24" s="3"/>
    </row>
    <row r="25" spans="1:26" ht="15" x14ac:dyDescent="0.25">
      <c r="A25" s="5">
        <v>21</v>
      </c>
      <c r="B25" s="6" t="s">
        <v>42</v>
      </c>
      <c r="C25" s="7" t="s">
        <v>22</v>
      </c>
      <c r="D25" s="7" t="s">
        <v>22</v>
      </c>
      <c r="E25" s="7" t="s">
        <v>22</v>
      </c>
      <c r="F25" s="7">
        <v>615</v>
      </c>
      <c r="G25" s="8">
        <v>2078</v>
      </c>
      <c r="H25" s="7">
        <v>3</v>
      </c>
      <c r="I25" s="7">
        <v>2</v>
      </c>
      <c r="J25" s="7">
        <v>560</v>
      </c>
      <c r="K25" s="7" t="s">
        <v>22</v>
      </c>
      <c r="L25" s="7" t="s">
        <v>22</v>
      </c>
      <c r="M25" s="7" t="s">
        <v>22</v>
      </c>
      <c r="N25" s="7" t="s">
        <v>22</v>
      </c>
      <c r="O25" s="7" t="s">
        <v>22</v>
      </c>
      <c r="P25" s="7" t="s">
        <v>22</v>
      </c>
      <c r="Q25" s="7" t="s">
        <v>22</v>
      </c>
      <c r="R25" s="7">
        <v>12</v>
      </c>
      <c r="S25" s="3"/>
      <c r="T25" s="3"/>
      <c r="U25" s="3"/>
      <c r="V25" s="3"/>
      <c r="W25" s="3"/>
      <c r="X25" s="3"/>
      <c r="Y25" s="3"/>
      <c r="Z25" s="3"/>
    </row>
    <row r="26" spans="1:26" ht="15" x14ac:dyDescent="0.25">
      <c r="A26" s="5">
        <v>22</v>
      </c>
      <c r="B26" s="6" t="s">
        <v>43</v>
      </c>
      <c r="C26" s="7">
        <v>33.700000000000003</v>
      </c>
      <c r="D26" s="7">
        <v>10.199999999999999</v>
      </c>
      <c r="E26" s="7">
        <v>10</v>
      </c>
      <c r="F26" s="8">
        <v>4133</v>
      </c>
      <c r="G26" s="8">
        <v>3040</v>
      </c>
      <c r="H26" s="7">
        <v>6</v>
      </c>
      <c r="I26" s="7">
        <v>24</v>
      </c>
      <c r="J26" s="8">
        <v>2920</v>
      </c>
      <c r="K26" s="8">
        <v>4492</v>
      </c>
      <c r="L26" s="8">
        <v>3152</v>
      </c>
      <c r="M26" s="8">
        <v>1353</v>
      </c>
      <c r="N26" s="7" t="s">
        <v>22</v>
      </c>
      <c r="O26" s="8">
        <v>1196</v>
      </c>
      <c r="P26" s="8">
        <v>4127</v>
      </c>
      <c r="Q26" s="7">
        <v>194</v>
      </c>
      <c r="R26" s="7">
        <v>35</v>
      </c>
      <c r="S26" s="3"/>
      <c r="T26" s="3"/>
      <c r="U26" s="3"/>
      <c r="V26" s="3"/>
      <c r="W26" s="3"/>
      <c r="X26" s="3"/>
      <c r="Y26" s="3"/>
      <c r="Z26" s="3"/>
    </row>
    <row r="27" spans="1:26" ht="15" x14ac:dyDescent="0.25">
      <c r="A27" s="5">
        <v>23</v>
      </c>
      <c r="B27" s="6" t="s">
        <v>44</v>
      </c>
      <c r="C27" s="7">
        <v>30</v>
      </c>
      <c r="D27" s="7">
        <v>10</v>
      </c>
      <c r="E27" s="7">
        <v>9</v>
      </c>
      <c r="F27" s="8">
        <v>1758</v>
      </c>
      <c r="G27" s="8">
        <v>10096</v>
      </c>
      <c r="H27" s="7">
        <v>8</v>
      </c>
      <c r="I27" s="7">
        <v>30</v>
      </c>
      <c r="J27" s="8">
        <v>5501</v>
      </c>
      <c r="K27" s="8">
        <v>3115</v>
      </c>
      <c r="L27" s="8">
        <v>2027</v>
      </c>
      <c r="M27" s="8">
        <v>3017</v>
      </c>
      <c r="N27" s="7">
        <v>210</v>
      </c>
      <c r="O27" s="8">
        <v>1605</v>
      </c>
      <c r="P27" s="8">
        <v>3000</v>
      </c>
      <c r="Q27" s="7">
        <v>232</v>
      </c>
      <c r="R27" s="7">
        <v>70</v>
      </c>
      <c r="S27" s="3"/>
      <c r="T27" s="3"/>
      <c r="U27" s="3"/>
      <c r="V27" s="3"/>
      <c r="W27" s="3"/>
      <c r="X27" s="3"/>
      <c r="Y27" s="3"/>
      <c r="Z27" s="3"/>
    </row>
    <row r="28" spans="1:26" ht="15" x14ac:dyDescent="0.25">
      <c r="A28" s="5">
        <v>24</v>
      </c>
      <c r="B28" s="6" t="s">
        <v>45</v>
      </c>
      <c r="C28" s="7">
        <v>22.85</v>
      </c>
      <c r="D28" s="7">
        <v>197.35</v>
      </c>
      <c r="E28" s="7">
        <v>33</v>
      </c>
      <c r="F28" s="8">
        <v>1154</v>
      </c>
      <c r="G28" s="8">
        <v>23540</v>
      </c>
      <c r="H28" s="7">
        <v>20</v>
      </c>
      <c r="I28" s="7">
        <v>75</v>
      </c>
      <c r="J28" s="8">
        <v>2960</v>
      </c>
      <c r="K28" s="8">
        <v>11620</v>
      </c>
      <c r="L28" s="8">
        <v>3116</v>
      </c>
      <c r="M28" s="8">
        <v>3655</v>
      </c>
      <c r="N28" s="7">
        <v>8</v>
      </c>
      <c r="O28" s="8">
        <v>2850</v>
      </c>
      <c r="P28" s="8">
        <v>9611</v>
      </c>
      <c r="Q28" s="8">
        <v>1054</v>
      </c>
      <c r="R28" s="7">
        <v>429</v>
      </c>
      <c r="S28" s="3"/>
      <c r="T28" s="3"/>
      <c r="U28" s="3"/>
      <c r="V28" s="3"/>
      <c r="W28" s="3"/>
      <c r="X28" s="3"/>
      <c r="Y28" s="3"/>
      <c r="Z28" s="3"/>
    </row>
    <row r="29" spans="1:26" ht="15" x14ac:dyDescent="0.25">
      <c r="A29" s="5">
        <v>25</v>
      </c>
      <c r="B29" s="6" t="s">
        <v>46</v>
      </c>
      <c r="C29" s="7">
        <v>12.5</v>
      </c>
      <c r="D29" s="7" t="s">
        <v>22</v>
      </c>
      <c r="E29" s="7">
        <v>18</v>
      </c>
      <c r="F29" s="7" t="s">
        <v>22</v>
      </c>
      <c r="G29" s="8">
        <v>1320</v>
      </c>
      <c r="H29" s="7">
        <v>3</v>
      </c>
      <c r="I29" s="7">
        <v>5</v>
      </c>
      <c r="J29" s="8">
        <v>3510</v>
      </c>
      <c r="K29" s="7">
        <v>620</v>
      </c>
      <c r="L29" s="7">
        <v>510</v>
      </c>
      <c r="M29" s="7">
        <v>350</v>
      </c>
      <c r="N29" s="7">
        <v>1</v>
      </c>
      <c r="O29" s="7">
        <v>460</v>
      </c>
      <c r="P29" s="8">
        <v>1769</v>
      </c>
      <c r="Q29" s="7">
        <v>510</v>
      </c>
      <c r="R29" s="7">
        <v>150</v>
      </c>
      <c r="S29" s="3"/>
      <c r="T29" s="3"/>
      <c r="U29" s="3"/>
      <c r="V29" s="3"/>
      <c r="W29" s="3"/>
      <c r="X29" s="3"/>
      <c r="Y29" s="3"/>
      <c r="Z29" s="3"/>
    </row>
    <row r="30" spans="1:26" ht="15" x14ac:dyDescent="0.25">
      <c r="A30" s="5">
        <v>26</v>
      </c>
      <c r="B30" s="6" t="s">
        <v>47</v>
      </c>
      <c r="C30" s="7">
        <v>30.1</v>
      </c>
      <c r="D30" s="7">
        <v>12.6</v>
      </c>
      <c r="E30" s="7">
        <v>86</v>
      </c>
      <c r="F30" s="8">
        <v>2500</v>
      </c>
      <c r="G30" s="8">
        <v>4200</v>
      </c>
      <c r="H30" s="7">
        <v>4</v>
      </c>
      <c r="I30" s="7">
        <v>91</v>
      </c>
      <c r="J30" s="8">
        <v>10952</v>
      </c>
      <c r="K30" s="8">
        <v>4500</v>
      </c>
      <c r="L30" s="7">
        <v>970</v>
      </c>
      <c r="M30" s="8">
        <v>2480</v>
      </c>
      <c r="N30" s="7">
        <v>86</v>
      </c>
      <c r="O30" s="8">
        <v>1848</v>
      </c>
      <c r="P30" s="8">
        <v>3750</v>
      </c>
      <c r="Q30" s="7">
        <v>336</v>
      </c>
      <c r="R30" s="7">
        <v>153</v>
      </c>
      <c r="S30" s="3"/>
      <c r="T30" s="3"/>
      <c r="U30" s="3"/>
      <c r="V30" s="3"/>
      <c r="W30" s="3"/>
      <c r="X30" s="3"/>
      <c r="Y30" s="3"/>
      <c r="Z30" s="3"/>
    </row>
    <row r="31" spans="1:26" ht="15" x14ac:dyDescent="0.25">
      <c r="A31" s="5">
        <v>27</v>
      </c>
      <c r="B31" s="6" t="s">
        <v>48</v>
      </c>
      <c r="C31" s="7">
        <v>49.7</v>
      </c>
      <c r="D31" s="7">
        <v>14</v>
      </c>
      <c r="E31" s="7">
        <v>266</v>
      </c>
      <c r="F31" s="8">
        <v>4876</v>
      </c>
      <c r="G31" s="8">
        <v>116650</v>
      </c>
      <c r="H31" s="7">
        <v>13</v>
      </c>
      <c r="I31" s="7">
        <v>77</v>
      </c>
      <c r="J31" s="8">
        <v>18204</v>
      </c>
      <c r="K31" s="8">
        <v>6700</v>
      </c>
      <c r="L31" s="8">
        <v>2724</v>
      </c>
      <c r="M31" s="8">
        <v>2600</v>
      </c>
      <c r="N31" s="7">
        <v>54</v>
      </c>
      <c r="O31" s="8">
        <v>3180</v>
      </c>
      <c r="P31" s="8">
        <v>1618</v>
      </c>
      <c r="Q31" s="7">
        <v>311</v>
      </c>
      <c r="R31" s="7">
        <v>125</v>
      </c>
      <c r="S31" s="3"/>
      <c r="T31" s="3"/>
      <c r="U31" s="3"/>
      <c r="V31" s="3"/>
      <c r="W31" s="3"/>
      <c r="X31" s="3"/>
      <c r="Y31" s="3"/>
      <c r="Z31" s="3"/>
    </row>
    <row r="32" spans="1:26" ht="15" x14ac:dyDescent="0.25">
      <c r="A32" s="5">
        <v>28</v>
      </c>
      <c r="B32" s="6" t="s">
        <v>49</v>
      </c>
      <c r="C32" s="7">
        <v>1.5</v>
      </c>
      <c r="D32" s="7" t="s">
        <v>22</v>
      </c>
      <c r="E32" s="7">
        <v>2</v>
      </c>
      <c r="F32" s="7">
        <v>185</v>
      </c>
      <c r="G32" s="8">
        <v>6050</v>
      </c>
      <c r="H32" s="7">
        <v>14</v>
      </c>
      <c r="I32" s="7">
        <v>7</v>
      </c>
      <c r="J32" s="8">
        <v>1540</v>
      </c>
      <c r="K32" s="7">
        <v>450</v>
      </c>
      <c r="L32" s="7">
        <v>250</v>
      </c>
      <c r="M32" s="7" t="s">
        <v>22</v>
      </c>
      <c r="N32" s="7" t="s">
        <v>22</v>
      </c>
      <c r="O32" s="7" t="s">
        <v>22</v>
      </c>
      <c r="P32" s="7" t="s">
        <v>22</v>
      </c>
      <c r="Q32" s="7">
        <v>145</v>
      </c>
      <c r="R32" s="7">
        <v>90</v>
      </c>
      <c r="S32" s="3"/>
      <c r="T32" s="3"/>
      <c r="U32" s="3"/>
      <c r="V32" s="3"/>
      <c r="W32" s="3"/>
      <c r="X32" s="3"/>
      <c r="Y32" s="3"/>
      <c r="Z32" s="3"/>
    </row>
    <row r="33" spans="1:26" ht="15" x14ac:dyDescent="0.25">
      <c r="A33" s="5">
        <v>29</v>
      </c>
      <c r="B33" s="6" t="s">
        <v>50</v>
      </c>
      <c r="C33" s="7">
        <v>20</v>
      </c>
      <c r="D33" s="7">
        <v>5</v>
      </c>
      <c r="E33" s="7">
        <v>15</v>
      </c>
      <c r="F33" s="7">
        <v>622</v>
      </c>
      <c r="G33" s="8">
        <v>3795</v>
      </c>
      <c r="H33" s="7">
        <v>12</v>
      </c>
      <c r="I33" s="7">
        <v>28</v>
      </c>
      <c r="J33" s="8">
        <v>1025</v>
      </c>
      <c r="K33" s="8">
        <v>1520</v>
      </c>
      <c r="L33" s="7">
        <v>485</v>
      </c>
      <c r="M33" s="7">
        <v>332</v>
      </c>
      <c r="N33" s="7">
        <v>7</v>
      </c>
      <c r="O33" s="7">
        <v>475</v>
      </c>
      <c r="P33" s="7" t="s">
        <v>22</v>
      </c>
      <c r="Q33" s="7" t="s">
        <v>22</v>
      </c>
      <c r="R33" s="7" t="s">
        <v>22</v>
      </c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5">
        <v>30</v>
      </c>
      <c r="B34" s="6" t="s">
        <v>51</v>
      </c>
      <c r="C34" s="7">
        <v>3.5</v>
      </c>
      <c r="D34" s="7">
        <v>0.7</v>
      </c>
      <c r="E34" s="7">
        <v>1</v>
      </c>
      <c r="F34" s="7">
        <v>200</v>
      </c>
      <c r="G34" s="8">
        <v>5000</v>
      </c>
      <c r="H34" s="7">
        <v>3</v>
      </c>
      <c r="I34" s="7">
        <v>14</v>
      </c>
      <c r="J34" s="8">
        <v>13000</v>
      </c>
      <c r="K34" s="8">
        <v>1000</v>
      </c>
      <c r="L34" s="7">
        <v>150</v>
      </c>
      <c r="M34" s="7">
        <v>200</v>
      </c>
      <c r="N34" s="7">
        <v>1</v>
      </c>
      <c r="O34" s="7">
        <v>180</v>
      </c>
      <c r="P34" s="7">
        <v>900</v>
      </c>
      <c r="Q34" s="7">
        <v>65</v>
      </c>
      <c r="R34" s="7">
        <v>20</v>
      </c>
      <c r="S34" s="3"/>
      <c r="T34" s="3"/>
      <c r="U34" s="3"/>
      <c r="V34" s="3"/>
      <c r="W34" s="3"/>
      <c r="X34" s="3"/>
      <c r="Y34" s="3"/>
      <c r="Z34" s="3"/>
    </row>
    <row r="35" spans="1:26" ht="15" x14ac:dyDescent="0.25">
      <c r="A35" s="5">
        <v>31</v>
      </c>
      <c r="B35" s="6" t="s">
        <v>52</v>
      </c>
      <c r="C35" s="7">
        <v>13</v>
      </c>
      <c r="D35" s="7">
        <v>3</v>
      </c>
      <c r="E35" s="7">
        <v>13</v>
      </c>
      <c r="F35" s="7" t="s">
        <v>22</v>
      </c>
      <c r="G35" s="8">
        <v>2600</v>
      </c>
      <c r="H35" s="7">
        <v>4</v>
      </c>
      <c r="I35" s="7">
        <v>3</v>
      </c>
      <c r="J35" s="7">
        <v>570</v>
      </c>
      <c r="K35" s="7">
        <v>450</v>
      </c>
      <c r="L35" s="7">
        <v>160</v>
      </c>
      <c r="M35" s="7">
        <v>233</v>
      </c>
      <c r="N35" s="7">
        <v>137</v>
      </c>
      <c r="O35" s="7">
        <v>200</v>
      </c>
      <c r="P35" s="7" t="s">
        <v>22</v>
      </c>
      <c r="Q35" s="7" t="s">
        <v>22</v>
      </c>
      <c r="R35" s="7" t="s">
        <v>22</v>
      </c>
      <c r="S35" s="3"/>
      <c r="T35" s="3"/>
      <c r="U35" s="3"/>
      <c r="V35" s="3"/>
      <c r="W35" s="3"/>
      <c r="X35" s="3"/>
      <c r="Y35" s="3"/>
      <c r="Z35" s="3"/>
    </row>
    <row r="36" spans="1:26" ht="15" x14ac:dyDescent="0.25">
      <c r="A36" s="5">
        <v>32</v>
      </c>
      <c r="B36" s="6" t="s">
        <v>53</v>
      </c>
      <c r="C36" s="7">
        <v>1.37</v>
      </c>
      <c r="D36" s="7">
        <v>0.57999999999999996</v>
      </c>
      <c r="E36" s="7">
        <v>104</v>
      </c>
      <c r="F36" s="7">
        <v>602</v>
      </c>
      <c r="G36" s="8">
        <v>1065</v>
      </c>
      <c r="H36" s="7">
        <v>2</v>
      </c>
      <c r="I36" s="7">
        <v>4</v>
      </c>
      <c r="J36" s="8">
        <v>3453</v>
      </c>
      <c r="K36" s="8">
        <v>1000</v>
      </c>
      <c r="L36" s="7">
        <v>256</v>
      </c>
      <c r="M36" s="8">
        <v>1000</v>
      </c>
      <c r="N36" s="7">
        <v>5</v>
      </c>
      <c r="O36" s="7">
        <v>220</v>
      </c>
      <c r="P36" s="8">
        <v>1233</v>
      </c>
      <c r="Q36" s="7">
        <v>494</v>
      </c>
      <c r="R36" s="7">
        <v>78</v>
      </c>
      <c r="S36" s="3"/>
      <c r="T36" s="3"/>
      <c r="U36" s="3"/>
      <c r="V36" s="3"/>
      <c r="W36" s="3"/>
      <c r="X36" s="3"/>
      <c r="Y36" s="3"/>
      <c r="Z36" s="3"/>
    </row>
    <row r="37" spans="1:26" ht="15" x14ac:dyDescent="0.25">
      <c r="A37" s="5">
        <v>33</v>
      </c>
      <c r="B37" s="6" t="s">
        <v>54</v>
      </c>
      <c r="C37" s="7" t="s">
        <v>22</v>
      </c>
      <c r="D37" s="7" t="s">
        <v>22</v>
      </c>
      <c r="E37" s="7" t="s">
        <v>22</v>
      </c>
      <c r="F37" s="7" t="s">
        <v>22</v>
      </c>
      <c r="G37" s="7" t="s">
        <v>22</v>
      </c>
      <c r="H37" s="7">
        <v>2</v>
      </c>
      <c r="I37" s="7">
        <v>1</v>
      </c>
      <c r="J37" s="7" t="s">
        <v>22</v>
      </c>
      <c r="K37" s="7" t="s">
        <v>22</v>
      </c>
      <c r="L37" s="7" t="s">
        <v>22</v>
      </c>
      <c r="M37" s="7" t="s">
        <v>22</v>
      </c>
      <c r="N37" s="7" t="s">
        <v>22</v>
      </c>
      <c r="O37" s="7" t="s">
        <v>22</v>
      </c>
      <c r="P37" s="7" t="s">
        <v>22</v>
      </c>
      <c r="Q37" s="7" t="s">
        <v>22</v>
      </c>
      <c r="R37" s="7" t="s">
        <v>22</v>
      </c>
      <c r="S37" s="3"/>
      <c r="T37" s="3"/>
      <c r="U37" s="3"/>
      <c r="V37" s="3"/>
      <c r="W37" s="3"/>
      <c r="X37" s="3"/>
      <c r="Y37" s="3"/>
      <c r="Z37" s="3"/>
    </row>
    <row r="38" spans="1:26" ht="15" x14ac:dyDescent="0.25">
      <c r="A38" s="5">
        <v>34</v>
      </c>
      <c r="B38" s="6" t="s">
        <v>55</v>
      </c>
      <c r="C38" s="7">
        <v>35</v>
      </c>
      <c r="D38" s="7">
        <v>25</v>
      </c>
      <c r="E38" s="7">
        <v>9</v>
      </c>
      <c r="F38" s="8">
        <v>1300</v>
      </c>
      <c r="G38" s="8">
        <v>2800</v>
      </c>
      <c r="H38" s="7">
        <v>4</v>
      </c>
      <c r="I38" s="7">
        <v>9</v>
      </c>
      <c r="J38" s="8">
        <v>9000</v>
      </c>
      <c r="K38" s="8">
        <v>9000</v>
      </c>
      <c r="L38" s="8">
        <v>3500</v>
      </c>
      <c r="M38" s="8">
        <v>6500</v>
      </c>
      <c r="N38" s="7">
        <v>9</v>
      </c>
      <c r="O38" s="8">
        <v>6000</v>
      </c>
      <c r="P38" s="7">
        <v>53</v>
      </c>
      <c r="Q38" s="7">
        <v>106</v>
      </c>
      <c r="R38" s="7">
        <v>43</v>
      </c>
      <c r="S38" s="3"/>
      <c r="T38" s="3"/>
      <c r="U38" s="3"/>
      <c r="V38" s="3"/>
      <c r="W38" s="3"/>
      <c r="X38" s="3"/>
      <c r="Y38" s="3"/>
      <c r="Z38" s="3"/>
    </row>
    <row r="39" spans="1:26" ht="15" x14ac:dyDescent="0.25">
      <c r="A39" s="5">
        <v>35</v>
      </c>
      <c r="B39" s="6" t="s">
        <v>56</v>
      </c>
      <c r="C39" s="7">
        <v>1</v>
      </c>
      <c r="D39" s="7" t="s">
        <v>22</v>
      </c>
      <c r="E39" s="7">
        <v>3</v>
      </c>
      <c r="F39" s="7">
        <v>250</v>
      </c>
      <c r="G39" s="8">
        <v>1586</v>
      </c>
      <c r="H39" s="7" t="s">
        <v>22</v>
      </c>
      <c r="I39" s="7" t="s">
        <v>22</v>
      </c>
      <c r="J39" s="7">
        <v>157</v>
      </c>
      <c r="K39" s="7">
        <v>236</v>
      </c>
      <c r="L39" s="7">
        <v>3</v>
      </c>
      <c r="M39" s="7">
        <v>20</v>
      </c>
      <c r="N39" s="7" t="s">
        <v>22</v>
      </c>
      <c r="O39" s="7">
        <v>20</v>
      </c>
      <c r="P39" s="7" t="s">
        <v>22</v>
      </c>
      <c r="Q39" s="7">
        <v>100</v>
      </c>
      <c r="R39" s="7">
        <v>34</v>
      </c>
      <c r="S39" s="3"/>
      <c r="T39" s="3"/>
      <c r="U39" s="3"/>
      <c r="V39" s="3"/>
      <c r="W39" s="3"/>
      <c r="X39" s="3"/>
      <c r="Y39" s="3"/>
      <c r="Z39" s="3"/>
    </row>
    <row r="40" spans="1:26" ht="15" x14ac:dyDescent="0.25">
      <c r="A40" s="5">
        <v>36</v>
      </c>
      <c r="B40" s="6" t="s">
        <v>57</v>
      </c>
      <c r="C40" s="7" t="s">
        <v>22</v>
      </c>
      <c r="D40" s="7" t="s">
        <v>22</v>
      </c>
      <c r="E40" s="7" t="s">
        <v>22</v>
      </c>
      <c r="F40" s="7" t="s">
        <v>22</v>
      </c>
      <c r="G40" s="7" t="s">
        <v>22</v>
      </c>
      <c r="H40" s="7" t="s">
        <v>22</v>
      </c>
      <c r="I40" s="7" t="s">
        <v>22</v>
      </c>
      <c r="J40" s="7" t="s">
        <v>22</v>
      </c>
      <c r="K40" s="7" t="s">
        <v>22</v>
      </c>
      <c r="L40" s="7" t="s">
        <v>22</v>
      </c>
      <c r="M40" s="7" t="s">
        <v>22</v>
      </c>
      <c r="N40" s="7" t="s">
        <v>22</v>
      </c>
      <c r="O40" s="7" t="s">
        <v>22</v>
      </c>
      <c r="P40" s="7" t="s">
        <v>22</v>
      </c>
      <c r="Q40" s="7" t="s">
        <v>22</v>
      </c>
      <c r="R40" s="7" t="s">
        <v>22</v>
      </c>
      <c r="S40" s="3"/>
      <c r="T40" s="3"/>
      <c r="U40" s="3"/>
      <c r="V40" s="3"/>
      <c r="W40" s="3"/>
      <c r="X40" s="3"/>
      <c r="Y40" s="3"/>
      <c r="Z40" s="3"/>
    </row>
    <row r="41" spans="1:26" ht="15" x14ac:dyDescent="0.25">
      <c r="A41" s="5">
        <v>37</v>
      </c>
      <c r="B41" s="6" t="s">
        <v>58</v>
      </c>
      <c r="C41" s="7">
        <v>18</v>
      </c>
      <c r="D41" s="7">
        <v>9</v>
      </c>
      <c r="E41" s="7">
        <v>23</v>
      </c>
      <c r="F41" s="8">
        <v>1781</v>
      </c>
      <c r="G41" s="8">
        <v>10424</v>
      </c>
      <c r="H41" s="7">
        <v>24</v>
      </c>
      <c r="I41" s="7">
        <v>13</v>
      </c>
      <c r="J41" s="7">
        <v>663.64</v>
      </c>
      <c r="K41" s="8">
        <v>1234</v>
      </c>
      <c r="L41" s="8">
        <v>1195</v>
      </c>
      <c r="M41" s="7">
        <v>977</v>
      </c>
      <c r="N41" s="7">
        <v>305</v>
      </c>
      <c r="O41" s="8">
        <v>1035</v>
      </c>
      <c r="P41" s="7">
        <v>795</v>
      </c>
      <c r="Q41" s="7">
        <v>69</v>
      </c>
      <c r="R41" s="7">
        <v>44</v>
      </c>
      <c r="S41" s="3"/>
      <c r="T41" s="3"/>
      <c r="U41" s="3"/>
      <c r="V41" s="3"/>
      <c r="W41" s="3"/>
      <c r="X41" s="3"/>
      <c r="Y41" s="3"/>
      <c r="Z41" s="3"/>
    </row>
    <row r="42" spans="1:26" ht="15" x14ac:dyDescent="0.25">
      <c r="A42" s="5">
        <v>38</v>
      </c>
      <c r="B42" s="6" t="s">
        <v>59</v>
      </c>
      <c r="C42" s="7" t="s">
        <v>22</v>
      </c>
      <c r="D42" s="7">
        <v>1.42</v>
      </c>
      <c r="E42" s="7">
        <v>26</v>
      </c>
      <c r="F42" s="7">
        <v>306</v>
      </c>
      <c r="G42" s="8">
        <v>2658</v>
      </c>
      <c r="H42" s="7">
        <v>5</v>
      </c>
      <c r="I42" s="7">
        <v>15</v>
      </c>
      <c r="J42" s="8">
        <v>1243</v>
      </c>
      <c r="K42" s="7">
        <v>20</v>
      </c>
      <c r="L42" s="7">
        <v>502</v>
      </c>
      <c r="M42" s="7" t="s">
        <v>22</v>
      </c>
      <c r="N42" s="7" t="s">
        <v>22</v>
      </c>
      <c r="O42" s="7">
        <v>31</v>
      </c>
      <c r="P42" s="7">
        <v>776</v>
      </c>
      <c r="Q42" s="7">
        <v>65</v>
      </c>
      <c r="R42" s="7">
        <v>14</v>
      </c>
      <c r="S42" s="3"/>
      <c r="T42" s="3"/>
      <c r="U42" s="3"/>
      <c r="V42" s="3"/>
      <c r="W42" s="3"/>
      <c r="X42" s="3"/>
      <c r="Y42" s="3"/>
      <c r="Z42" s="3"/>
    </row>
    <row r="43" spans="1:26" ht="15" x14ac:dyDescent="0.25">
      <c r="A43" s="5">
        <v>39</v>
      </c>
      <c r="B43" s="6" t="s">
        <v>60</v>
      </c>
      <c r="C43" s="7">
        <v>35.5</v>
      </c>
      <c r="D43" s="7">
        <v>1</v>
      </c>
      <c r="E43" s="7">
        <v>50</v>
      </c>
      <c r="F43" s="7">
        <v>600</v>
      </c>
      <c r="G43" s="8">
        <v>32918</v>
      </c>
      <c r="H43" s="7">
        <v>13</v>
      </c>
      <c r="I43" s="7">
        <v>16</v>
      </c>
      <c r="J43" s="8">
        <v>3877</v>
      </c>
      <c r="K43" s="8">
        <v>3643</v>
      </c>
      <c r="L43" s="7">
        <v>728</v>
      </c>
      <c r="M43" s="8">
        <v>3611</v>
      </c>
      <c r="N43" s="7">
        <v>18</v>
      </c>
      <c r="O43" s="7">
        <v>594</v>
      </c>
      <c r="P43" s="8">
        <v>1284</v>
      </c>
      <c r="Q43" s="7">
        <v>335</v>
      </c>
      <c r="R43" s="7">
        <v>56</v>
      </c>
      <c r="S43" s="3"/>
      <c r="T43" s="3"/>
      <c r="U43" s="3"/>
      <c r="V43" s="3"/>
      <c r="W43" s="3"/>
      <c r="X43" s="3"/>
      <c r="Y43" s="3"/>
      <c r="Z43" s="3"/>
    </row>
    <row r="44" spans="1:26" ht="15" x14ac:dyDescent="0.25">
      <c r="A44" s="5">
        <v>40</v>
      </c>
      <c r="B44" s="6" t="s">
        <v>61</v>
      </c>
      <c r="C44" s="7">
        <v>1.3</v>
      </c>
      <c r="D44" s="7">
        <v>0.2</v>
      </c>
      <c r="E44" s="7">
        <v>5</v>
      </c>
      <c r="F44" s="7" t="s">
        <v>22</v>
      </c>
      <c r="G44" s="7">
        <v>500</v>
      </c>
      <c r="H44" s="7" t="s">
        <v>22</v>
      </c>
      <c r="I44" s="7" t="s">
        <v>22</v>
      </c>
      <c r="J44" s="7">
        <v>120</v>
      </c>
      <c r="K44" s="7" t="s">
        <v>22</v>
      </c>
      <c r="L44" s="7" t="s">
        <v>22</v>
      </c>
      <c r="M44" s="7" t="s">
        <v>22</v>
      </c>
      <c r="N44" s="7">
        <v>1</v>
      </c>
      <c r="O44" s="7" t="s">
        <v>22</v>
      </c>
      <c r="P44" s="7" t="s">
        <v>22</v>
      </c>
      <c r="Q44" s="7" t="s">
        <v>22</v>
      </c>
      <c r="R44" s="7" t="s">
        <v>22</v>
      </c>
      <c r="S44" s="3"/>
      <c r="T44" s="3"/>
      <c r="U44" s="3"/>
      <c r="V44" s="3"/>
      <c r="W44" s="3"/>
      <c r="X44" s="3"/>
      <c r="Y44" s="3"/>
      <c r="Z44" s="3"/>
    </row>
    <row r="45" spans="1:26" ht="15" x14ac:dyDescent="0.25">
      <c r="A45" s="5">
        <v>41</v>
      </c>
      <c r="B45" s="6" t="s">
        <v>62</v>
      </c>
      <c r="C45" s="7">
        <v>111</v>
      </c>
      <c r="D45" s="7">
        <v>6</v>
      </c>
      <c r="E45" s="7">
        <v>149</v>
      </c>
      <c r="F45" s="8">
        <v>2030</v>
      </c>
      <c r="G45" s="8">
        <v>160750</v>
      </c>
      <c r="H45" s="7">
        <v>7</v>
      </c>
      <c r="I45" s="7">
        <v>41</v>
      </c>
      <c r="J45" s="8">
        <v>6000</v>
      </c>
      <c r="K45" s="7" t="s">
        <v>22</v>
      </c>
      <c r="L45" s="7" t="s">
        <v>22</v>
      </c>
      <c r="M45" s="8">
        <v>1000</v>
      </c>
      <c r="N45" s="7">
        <v>10</v>
      </c>
      <c r="O45" s="8">
        <v>1001</v>
      </c>
      <c r="P45" s="8">
        <v>3300</v>
      </c>
      <c r="Q45" s="7">
        <v>371</v>
      </c>
      <c r="R45" s="7">
        <v>103</v>
      </c>
      <c r="S45" s="3"/>
      <c r="T45" s="3"/>
      <c r="U45" s="3"/>
      <c r="V45" s="3"/>
      <c r="W45" s="3"/>
      <c r="X45" s="3"/>
      <c r="Y45" s="3"/>
      <c r="Z45" s="3"/>
    </row>
    <row r="46" spans="1:26" ht="15" x14ac:dyDescent="0.25">
      <c r="A46" s="5">
        <v>42</v>
      </c>
      <c r="B46" s="6" t="s">
        <v>63</v>
      </c>
      <c r="C46" s="7">
        <v>40</v>
      </c>
      <c r="D46" s="7">
        <v>0.05</v>
      </c>
      <c r="E46" s="7">
        <v>9</v>
      </c>
      <c r="F46" s="7">
        <v>100</v>
      </c>
      <c r="G46" s="8">
        <v>38800</v>
      </c>
      <c r="H46" s="7">
        <v>4</v>
      </c>
      <c r="I46" s="7">
        <v>6</v>
      </c>
      <c r="J46" s="7">
        <v>814</v>
      </c>
      <c r="K46" s="7" t="s">
        <v>22</v>
      </c>
      <c r="L46" s="7">
        <v>12</v>
      </c>
      <c r="M46" s="7" t="s">
        <v>22</v>
      </c>
      <c r="N46" s="7" t="s">
        <v>22</v>
      </c>
      <c r="O46" s="7">
        <v>115</v>
      </c>
      <c r="P46" s="7">
        <v>975</v>
      </c>
      <c r="Q46" s="7">
        <v>134</v>
      </c>
      <c r="R46" s="7">
        <v>9</v>
      </c>
      <c r="S46" s="3"/>
      <c r="T46" s="3"/>
      <c r="U46" s="3"/>
      <c r="V46" s="3"/>
      <c r="W46" s="3"/>
      <c r="X46" s="3"/>
      <c r="Y46" s="3"/>
      <c r="Z46" s="3"/>
    </row>
    <row r="47" spans="1:26" ht="15" x14ac:dyDescent="0.25">
      <c r="A47" s="5">
        <v>43</v>
      </c>
      <c r="B47" s="6" t="s">
        <v>64</v>
      </c>
      <c r="C47" s="7" t="s">
        <v>22</v>
      </c>
      <c r="D47" s="7" t="s">
        <v>22</v>
      </c>
      <c r="E47" s="7" t="s">
        <v>22</v>
      </c>
      <c r="F47" s="7" t="s">
        <v>22</v>
      </c>
      <c r="G47" s="7" t="s">
        <v>22</v>
      </c>
      <c r="H47" s="7" t="s">
        <v>22</v>
      </c>
      <c r="I47" s="7" t="s">
        <v>22</v>
      </c>
      <c r="J47" s="7" t="s">
        <v>22</v>
      </c>
      <c r="K47" s="7" t="s">
        <v>22</v>
      </c>
      <c r="L47" s="7" t="s">
        <v>22</v>
      </c>
      <c r="M47" s="7" t="s">
        <v>22</v>
      </c>
      <c r="N47" s="7" t="s">
        <v>22</v>
      </c>
      <c r="O47" s="7" t="s">
        <v>22</v>
      </c>
      <c r="P47" s="7" t="s">
        <v>22</v>
      </c>
      <c r="Q47" s="7" t="s">
        <v>22</v>
      </c>
      <c r="R47" s="7" t="s">
        <v>22</v>
      </c>
      <c r="S47" s="3"/>
      <c r="T47" s="3"/>
      <c r="U47" s="3"/>
      <c r="V47" s="3"/>
      <c r="W47" s="3"/>
      <c r="X47" s="3"/>
      <c r="Y47" s="3"/>
      <c r="Z47" s="3"/>
    </row>
    <row r="48" spans="1:26" ht="15" x14ac:dyDescent="0.25">
      <c r="A48" s="5">
        <v>44</v>
      </c>
      <c r="B48" s="6" t="s">
        <v>98</v>
      </c>
      <c r="C48" s="7" t="s">
        <v>22</v>
      </c>
      <c r="D48" s="7" t="s">
        <v>22</v>
      </c>
      <c r="E48" s="7" t="s">
        <v>22</v>
      </c>
      <c r="F48" s="7" t="s">
        <v>22</v>
      </c>
      <c r="G48" s="8">
        <v>1243</v>
      </c>
      <c r="H48" s="7" t="s">
        <v>22</v>
      </c>
      <c r="I48" s="7" t="s">
        <v>22</v>
      </c>
      <c r="J48" s="8">
        <v>4344</v>
      </c>
      <c r="K48" s="7">
        <v>17</v>
      </c>
      <c r="L48" s="7">
        <v>10</v>
      </c>
      <c r="M48" s="7" t="s">
        <v>22</v>
      </c>
      <c r="N48" s="7" t="s">
        <v>22</v>
      </c>
      <c r="O48" s="7" t="s">
        <v>22</v>
      </c>
      <c r="P48" s="7">
        <v>749</v>
      </c>
      <c r="Q48" s="7">
        <v>232</v>
      </c>
      <c r="R48" s="7">
        <v>24</v>
      </c>
      <c r="S48" s="3"/>
      <c r="T48" s="3"/>
      <c r="U48" s="3"/>
      <c r="V48" s="3"/>
      <c r="W48" s="3"/>
      <c r="X48" s="3"/>
      <c r="Y48" s="3"/>
      <c r="Z48" s="3"/>
    </row>
    <row r="49" spans="1:26" ht="30" x14ac:dyDescent="0.25">
      <c r="A49" s="5">
        <v>45</v>
      </c>
      <c r="B49" s="6" t="s">
        <v>65</v>
      </c>
      <c r="C49" s="7">
        <v>2</v>
      </c>
      <c r="D49" s="7" t="s">
        <v>22</v>
      </c>
      <c r="E49" s="7">
        <v>2</v>
      </c>
      <c r="F49" s="7" t="s">
        <v>22</v>
      </c>
      <c r="G49" s="8">
        <v>2350</v>
      </c>
      <c r="H49" s="7" t="s">
        <v>22</v>
      </c>
      <c r="I49" s="7" t="s">
        <v>22</v>
      </c>
      <c r="J49" s="8">
        <v>1900</v>
      </c>
      <c r="K49" s="7" t="s">
        <v>22</v>
      </c>
      <c r="L49" s="7" t="s">
        <v>22</v>
      </c>
      <c r="M49" s="7" t="s">
        <v>22</v>
      </c>
      <c r="N49" s="7" t="s">
        <v>22</v>
      </c>
      <c r="O49" s="7" t="s">
        <v>22</v>
      </c>
      <c r="P49" s="7" t="s">
        <v>22</v>
      </c>
      <c r="Q49" s="7" t="s">
        <v>22</v>
      </c>
      <c r="R49" s="7" t="s">
        <v>22</v>
      </c>
      <c r="S49" s="3"/>
      <c r="T49" s="3"/>
      <c r="U49" s="3"/>
      <c r="V49" s="3"/>
      <c r="W49" s="3"/>
      <c r="X49" s="3"/>
      <c r="Y49" s="3"/>
      <c r="Z49" s="3"/>
    </row>
    <row r="50" spans="1:26" ht="15" x14ac:dyDescent="0.25">
      <c r="A50" s="5">
        <v>46</v>
      </c>
      <c r="B50" s="6" t="s">
        <v>66</v>
      </c>
      <c r="C50" s="7">
        <v>24.5</v>
      </c>
      <c r="D50" s="7">
        <v>7</v>
      </c>
      <c r="E50" s="7">
        <v>122</v>
      </c>
      <c r="F50" s="8">
        <v>9070</v>
      </c>
      <c r="G50" s="8">
        <v>4450</v>
      </c>
      <c r="H50" s="7">
        <v>7</v>
      </c>
      <c r="I50" s="7">
        <v>10</v>
      </c>
      <c r="J50" s="8">
        <v>16670</v>
      </c>
      <c r="K50" s="8">
        <v>1150</v>
      </c>
      <c r="L50" s="7">
        <v>855</v>
      </c>
      <c r="M50" s="8">
        <v>1308</v>
      </c>
      <c r="N50" s="7">
        <v>12</v>
      </c>
      <c r="O50" s="7">
        <v>610</v>
      </c>
      <c r="P50" s="7">
        <v>184</v>
      </c>
      <c r="Q50" s="7">
        <v>132</v>
      </c>
      <c r="R50" s="7">
        <v>18</v>
      </c>
      <c r="S50" s="3"/>
      <c r="T50" s="3"/>
      <c r="U50" s="3"/>
      <c r="V50" s="3"/>
      <c r="W50" s="3"/>
      <c r="X50" s="3"/>
      <c r="Y50" s="3"/>
      <c r="Z50" s="3"/>
    </row>
    <row r="51" spans="1:26" ht="15" x14ac:dyDescent="0.25">
      <c r="A51" s="5">
        <v>47</v>
      </c>
      <c r="B51" s="6" t="s">
        <v>67</v>
      </c>
      <c r="C51" s="7" t="s">
        <v>22</v>
      </c>
      <c r="D51" s="7" t="s">
        <v>22</v>
      </c>
      <c r="E51" s="7" t="s">
        <v>22</v>
      </c>
      <c r="F51" s="7" t="s">
        <v>22</v>
      </c>
      <c r="G51" s="8">
        <v>2700</v>
      </c>
      <c r="H51" s="7" t="s">
        <v>22</v>
      </c>
      <c r="I51" s="7">
        <v>1</v>
      </c>
      <c r="J51" s="7">
        <v>95</v>
      </c>
      <c r="K51" s="7" t="s">
        <v>22</v>
      </c>
      <c r="L51" s="7" t="s">
        <v>22</v>
      </c>
      <c r="M51" s="7" t="s">
        <v>22</v>
      </c>
      <c r="N51" s="7" t="s">
        <v>22</v>
      </c>
      <c r="O51" s="7" t="s">
        <v>22</v>
      </c>
      <c r="P51" s="7" t="s">
        <v>22</v>
      </c>
      <c r="Q51" s="7" t="s">
        <v>22</v>
      </c>
      <c r="R51" s="7" t="s">
        <v>22</v>
      </c>
      <c r="S51" s="3"/>
      <c r="T51" s="3"/>
      <c r="U51" s="3"/>
      <c r="V51" s="3"/>
      <c r="W51" s="3"/>
      <c r="X51" s="3"/>
      <c r="Y51" s="3"/>
      <c r="Z51" s="3"/>
    </row>
    <row r="52" spans="1:26" ht="15" x14ac:dyDescent="0.25">
      <c r="A52" s="5">
        <v>48</v>
      </c>
      <c r="B52" s="6" t="s">
        <v>68</v>
      </c>
      <c r="C52" s="7">
        <v>58.05</v>
      </c>
      <c r="D52" s="7">
        <v>10.9</v>
      </c>
      <c r="E52" s="7">
        <v>61</v>
      </c>
      <c r="F52" s="8">
        <v>2770</v>
      </c>
      <c r="G52" s="8">
        <v>50381</v>
      </c>
      <c r="H52" s="7">
        <v>20</v>
      </c>
      <c r="I52" s="7">
        <v>20</v>
      </c>
      <c r="J52" s="8">
        <v>9570</v>
      </c>
      <c r="K52" s="8">
        <v>6410</v>
      </c>
      <c r="L52" s="8">
        <v>3572</v>
      </c>
      <c r="M52" s="8">
        <v>3330</v>
      </c>
      <c r="N52" s="7">
        <v>6</v>
      </c>
      <c r="O52" s="8">
        <v>2355</v>
      </c>
      <c r="P52" s="8">
        <v>1705</v>
      </c>
      <c r="Q52" s="8">
        <v>1334</v>
      </c>
      <c r="R52" s="7">
        <v>106</v>
      </c>
      <c r="S52" s="3"/>
      <c r="T52" s="3"/>
      <c r="U52" s="3"/>
      <c r="V52" s="3"/>
      <c r="W52" s="3"/>
      <c r="X52" s="3"/>
      <c r="Y52" s="3"/>
      <c r="Z52" s="3"/>
    </row>
    <row r="53" spans="1:26" ht="15" x14ac:dyDescent="0.25">
      <c r="A53" s="5">
        <v>49</v>
      </c>
      <c r="B53" s="6" t="s">
        <v>69</v>
      </c>
      <c r="C53" s="7" t="s">
        <v>22</v>
      </c>
      <c r="D53" s="7" t="s">
        <v>22</v>
      </c>
      <c r="E53" s="7" t="s">
        <v>22</v>
      </c>
      <c r="F53" s="7" t="s">
        <v>22</v>
      </c>
      <c r="G53" s="8">
        <v>1510</v>
      </c>
      <c r="H53" s="7" t="s">
        <v>22</v>
      </c>
      <c r="I53" s="7">
        <v>2</v>
      </c>
      <c r="J53" s="7" t="s">
        <v>22</v>
      </c>
      <c r="K53" s="7" t="s">
        <v>22</v>
      </c>
      <c r="L53" s="7">
        <v>14</v>
      </c>
      <c r="M53" s="7" t="s">
        <v>22</v>
      </c>
      <c r="N53" s="7" t="s">
        <v>22</v>
      </c>
      <c r="O53" s="7" t="s">
        <v>22</v>
      </c>
      <c r="P53" s="7" t="s">
        <v>22</v>
      </c>
      <c r="Q53" s="7" t="s">
        <v>22</v>
      </c>
      <c r="R53" s="7" t="s">
        <v>22</v>
      </c>
      <c r="S53" s="3"/>
      <c r="T53" s="3"/>
      <c r="U53" s="3"/>
      <c r="V53" s="3"/>
      <c r="W53" s="3"/>
      <c r="X53" s="3"/>
      <c r="Y53" s="3"/>
      <c r="Z53" s="3"/>
    </row>
    <row r="54" spans="1:26" ht="15" x14ac:dyDescent="0.25">
      <c r="A54" s="5">
        <v>50</v>
      </c>
      <c r="B54" s="6" t="s">
        <v>70</v>
      </c>
      <c r="C54" s="7" t="s">
        <v>22</v>
      </c>
      <c r="D54" s="7" t="s">
        <v>22</v>
      </c>
      <c r="E54" s="7" t="s">
        <v>22</v>
      </c>
      <c r="F54" s="7" t="s">
        <v>22</v>
      </c>
      <c r="G54" s="7" t="s">
        <v>22</v>
      </c>
      <c r="H54" s="7" t="s">
        <v>22</v>
      </c>
      <c r="I54" s="7" t="s">
        <v>22</v>
      </c>
      <c r="J54" s="7" t="s">
        <v>22</v>
      </c>
      <c r="K54" s="7" t="s">
        <v>22</v>
      </c>
      <c r="L54" s="7" t="s">
        <v>22</v>
      </c>
      <c r="M54" s="7" t="s">
        <v>22</v>
      </c>
      <c r="N54" s="7" t="s">
        <v>22</v>
      </c>
      <c r="O54" s="7" t="s">
        <v>22</v>
      </c>
      <c r="P54" s="7" t="s">
        <v>22</v>
      </c>
      <c r="Q54" s="7" t="s">
        <v>22</v>
      </c>
      <c r="R54" s="7" t="s">
        <v>22</v>
      </c>
      <c r="S54" s="3"/>
      <c r="T54" s="3"/>
      <c r="U54" s="3"/>
      <c r="V54" s="3"/>
      <c r="W54" s="3"/>
      <c r="X54" s="3"/>
      <c r="Y54" s="3"/>
      <c r="Z54" s="3"/>
    </row>
    <row r="55" spans="1:26" ht="15" x14ac:dyDescent="0.25">
      <c r="A55" s="5">
        <v>51</v>
      </c>
      <c r="B55" s="6" t="s">
        <v>71</v>
      </c>
      <c r="C55" s="7">
        <v>17.5</v>
      </c>
      <c r="D55" s="7">
        <v>3.25</v>
      </c>
      <c r="E55" s="7">
        <v>34</v>
      </c>
      <c r="F55" s="7">
        <v>38</v>
      </c>
      <c r="G55" s="8">
        <v>22615</v>
      </c>
      <c r="H55" s="7">
        <v>47</v>
      </c>
      <c r="I55" s="7">
        <v>3</v>
      </c>
      <c r="J55" s="8">
        <v>2341</v>
      </c>
      <c r="K55" s="7">
        <v>606</v>
      </c>
      <c r="L55" s="7">
        <v>234</v>
      </c>
      <c r="M55" s="7" t="s">
        <v>22</v>
      </c>
      <c r="N55" s="7" t="s">
        <v>22</v>
      </c>
      <c r="O55" s="7">
        <v>1</v>
      </c>
      <c r="P55" s="7">
        <v>126</v>
      </c>
      <c r="Q55" s="7">
        <v>14</v>
      </c>
      <c r="R55" s="7">
        <v>2</v>
      </c>
      <c r="S55" s="3"/>
      <c r="T55" s="3"/>
      <c r="U55" s="3"/>
      <c r="V55" s="3"/>
      <c r="W55" s="3"/>
      <c r="X55" s="3"/>
      <c r="Y55" s="3"/>
      <c r="Z55" s="3"/>
    </row>
    <row r="56" spans="1:26" ht="15" x14ac:dyDescent="0.25">
      <c r="A56" s="5">
        <v>52</v>
      </c>
      <c r="B56" s="6" t="s">
        <v>72</v>
      </c>
      <c r="C56" s="7">
        <v>41.5</v>
      </c>
      <c r="D56" s="7">
        <v>2</v>
      </c>
      <c r="E56" s="7">
        <v>30</v>
      </c>
      <c r="F56" s="7" t="s">
        <v>22</v>
      </c>
      <c r="G56" s="8">
        <v>25726</v>
      </c>
      <c r="H56" s="7">
        <v>23</v>
      </c>
      <c r="I56" s="7">
        <v>6</v>
      </c>
      <c r="J56" s="8">
        <v>1414</v>
      </c>
      <c r="K56" s="8">
        <v>1944</v>
      </c>
      <c r="L56" s="8">
        <v>1316</v>
      </c>
      <c r="M56" s="7">
        <v>205</v>
      </c>
      <c r="N56" s="7">
        <v>7</v>
      </c>
      <c r="O56" s="7">
        <v>226</v>
      </c>
      <c r="P56" s="7">
        <v>184</v>
      </c>
      <c r="Q56" s="7">
        <v>52</v>
      </c>
      <c r="R56" s="7">
        <v>3</v>
      </c>
      <c r="S56" s="3"/>
      <c r="T56" s="3"/>
      <c r="U56" s="3"/>
      <c r="V56" s="3"/>
      <c r="W56" s="3"/>
      <c r="X56" s="3"/>
      <c r="Y56" s="3"/>
      <c r="Z56" s="3"/>
    </row>
    <row r="57" spans="1:26" ht="15" x14ac:dyDescent="0.25">
      <c r="A57" s="5">
        <v>53</v>
      </c>
      <c r="B57" s="6" t="s">
        <v>73</v>
      </c>
      <c r="C57" s="7">
        <v>7</v>
      </c>
      <c r="D57" s="7" t="s">
        <v>22</v>
      </c>
      <c r="E57" s="7" t="s">
        <v>22</v>
      </c>
      <c r="F57" s="7">
        <v>400</v>
      </c>
      <c r="G57" s="8">
        <v>4800</v>
      </c>
      <c r="H57" s="7">
        <v>3</v>
      </c>
      <c r="I57" s="7">
        <v>2</v>
      </c>
      <c r="J57" s="8">
        <v>1040</v>
      </c>
      <c r="K57" s="8">
        <v>2400</v>
      </c>
      <c r="L57" s="7">
        <v>350</v>
      </c>
      <c r="M57" s="7" t="s">
        <v>22</v>
      </c>
      <c r="N57" s="7" t="s">
        <v>22</v>
      </c>
      <c r="O57" s="7" t="s">
        <v>22</v>
      </c>
      <c r="P57" s="7" t="s">
        <v>22</v>
      </c>
      <c r="Q57" s="7" t="s">
        <v>22</v>
      </c>
      <c r="R57" s="7" t="s">
        <v>22</v>
      </c>
      <c r="S57" s="3"/>
      <c r="T57" s="3"/>
      <c r="U57" s="3"/>
      <c r="V57" s="3"/>
      <c r="W57" s="3"/>
      <c r="X57" s="3"/>
      <c r="Y57" s="3"/>
      <c r="Z57" s="3"/>
    </row>
    <row r="58" spans="1:26" ht="15" x14ac:dyDescent="0.25">
      <c r="A58" s="5">
        <v>54</v>
      </c>
      <c r="B58" s="6" t="s">
        <v>74</v>
      </c>
      <c r="C58" s="7">
        <v>16</v>
      </c>
      <c r="D58" s="7">
        <v>6.5</v>
      </c>
      <c r="E58" s="7">
        <v>12</v>
      </c>
      <c r="F58" s="7">
        <v>640</v>
      </c>
      <c r="G58" s="8">
        <v>23295</v>
      </c>
      <c r="H58" s="7">
        <v>10</v>
      </c>
      <c r="I58" s="7">
        <v>5</v>
      </c>
      <c r="J58" s="8">
        <v>3318</v>
      </c>
      <c r="K58" s="7">
        <v>480</v>
      </c>
      <c r="L58" s="7">
        <v>44</v>
      </c>
      <c r="M58" s="7">
        <v>300</v>
      </c>
      <c r="N58" s="7">
        <v>13</v>
      </c>
      <c r="O58" s="7">
        <v>391</v>
      </c>
      <c r="P58" s="7">
        <v>45</v>
      </c>
      <c r="Q58" s="7" t="s">
        <v>22</v>
      </c>
      <c r="R58" s="7" t="s">
        <v>22</v>
      </c>
      <c r="S58" s="3"/>
      <c r="T58" s="3"/>
      <c r="U58" s="3"/>
      <c r="V58" s="3"/>
      <c r="W58" s="3"/>
      <c r="X58" s="3"/>
      <c r="Y58" s="3"/>
      <c r="Z58" s="3"/>
    </row>
    <row r="59" spans="1:26" ht="15" x14ac:dyDescent="0.25">
      <c r="A59" s="5">
        <v>55</v>
      </c>
      <c r="B59" s="6" t="s">
        <v>75</v>
      </c>
      <c r="C59" s="7">
        <v>14.7</v>
      </c>
      <c r="D59" s="7">
        <v>4.9000000000000004</v>
      </c>
      <c r="E59" s="7">
        <v>11</v>
      </c>
      <c r="F59" s="7">
        <v>42</v>
      </c>
      <c r="G59" s="8">
        <v>26935</v>
      </c>
      <c r="H59" s="7">
        <v>27</v>
      </c>
      <c r="I59" s="7">
        <v>1</v>
      </c>
      <c r="J59" s="7">
        <v>808</v>
      </c>
      <c r="K59" s="7">
        <v>750</v>
      </c>
      <c r="L59" s="7">
        <v>18</v>
      </c>
      <c r="M59" s="7" t="s">
        <v>22</v>
      </c>
      <c r="N59" s="7" t="s">
        <v>22</v>
      </c>
      <c r="O59" s="7">
        <v>53</v>
      </c>
      <c r="P59" s="7">
        <v>418</v>
      </c>
      <c r="Q59" s="7">
        <v>117</v>
      </c>
      <c r="R59" s="7">
        <v>78</v>
      </c>
      <c r="S59" s="3"/>
      <c r="T59" s="3"/>
      <c r="U59" s="3"/>
      <c r="V59" s="3"/>
      <c r="W59" s="3"/>
      <c r="X59" s="3"/>
      <c r="Y59" s="3"/>
      <c r="Z59" s="3"/>
    </row>
    <row r="60" spans="1:26" ht="15" x14ac:dyDescent="0.25">
      <c r="A60" s="5">
        <v>56</v>
      </c>
      <c r="B60" s="6" t="s">
        <v>76</v>
      </c>
      <c r="C60" s="7">
        <v>3</v>
      </c>
      <c r="D60" s="7">
        <v>1</v>
      </c>
      <c r="E60" s="7">
        <v>5</v>
      </c>
      <c r="F60" s="7">
        <v>1</v>
      </c>
      <c r="G60" s="8">
        <v>2800</v>
      </c>
      <c r="H60" s="7">
        <v>7</v>
      </c>
      <c r="I60" s="7">
        <v>9</v>
      </c>
      <c r="J60" s="8">
        <v>1972</v>
      </c>
      <c r="K60" s="8">
        <v>5600</v>
      </c>
      <c r="L60" s="7" t="s">
        <v>22</v>
      </c>
      <c r="M60" s="7" t="s">
        <v>22</v>
      </c>
      <c r="N60" s="7" t="s">
        <v>22</v>
      </c>
      <c r="O60" s="7" t="s">
        <v>22</v>
      </c>
      <c r="P60" s="7">
        <v>120</v>
      </c>
      <c r="Q60" s="7">
        <v>40</v>
      </c>
      <c r="R60" s="7">
        <v>7</v>
      </c>
      <c r="S60" s="3"/>
      <c r="T60" s="3"/>
      <c r="U60" s="3"/>
      <c r="V60" s="3"/>
      <c r="W60" s="3"/>
      <c r="X60" s="3"/>
      <c r="Y60" s="3"/>
      <c r="Z60" s="3"/>
    </row>
    <row r="61" spans="1:26" ht="15" x14ac:dyDescent="0.25">
      <c r="A61" s="5">
        <v>57</v>
      </c>
      <c r="B61" s="6" t="s">
        <v>77</v>
      </c>
      <c r="C61" s="7">
        <v>4</v>
      </c>
      <c r="D61" s="7">
        <v>3</v>
      </c>
      <c r="E61" s="7">
        <v>31</v>
      </c>
      <c r="F61" s="7" t="s">
        <v>22</v>
      </c>
      <c r="G61" s="8">
        <v>15001</v>
      </c>
      <c r="H61" s="7">
        <v>7</v>
      </c>
      <c r="I61" s="7">
        <v>938</v>
      </c>
      <c r="J61" s="8">
        <v>3149</v>
      </c>
      <c r="K61" s="8">
        <v>5030</v>
      </c>
      <c r="L61" s="8">
        <v>2904</v>
      </c>
      <c r="M61" s="7">
        <v>340</v>
      </c>
      <c r="N61" s="7" t="s">
        <v>22</v>
      </c>
      <c r="O61" s="7">
        <v>1</v>
      </c>
      <c r="P61" s="8">
        <v>1053</v>
      </c>
      <c r="Q61" s="7">
        <v>222</v>
      </c>
      <c r="R61" s="7">
        <v>16</v>
      </c>
      <c r="S61" s="3"/>
      <c r="T61" s="3"/>
      <c r="U61" s="3"/>
      <c r="V61" s="3"/>
      <c r="W61" s="3"/>
      <c r="X61" s="3"/>
      <c r="Y61" s="3"/>
      <c r="Z61" s="3"/>
    </row>
    <row r="62" spans="1:26" ht="15" x14ac:dyDescent="0.25">
      <c r="A62" s="5">
        <v>58</v>
      </c>
      <c r="B62" s="6" t="s">
        <v>78</v>
      </c>
      <c r="C62" s="7">
        <v>33.299999999999997</v>
      </c>
      <c r="D62" s="7">
        <v>752.21</v>
      </c>
      <c r="E62" s="7">
        <v>14</v>
      </c>
      <c r="F62" s="8">
        <v>2295</v>
      </c>
      <c r="G62" s="8">
        <v>11354</v>
      </c>
      <c r="H62" s="7">
        <v>19</v>
      </c>
      <c r="I62" s="7">
        <v>11</v>
      </c>
      <c r="J62" s="8">
        <v>4202</v>
      </c>
      <c r="K62" s="8">
        <v>2650</v>
      </c>
      <c r="L62" s="7">
        <v>659</v>
      </c>
      <c r="M62" s="7">
        <v>435</v>
      </c>
      <c r="N62" s="7" t="s">
        <v>22</v>
      </c>
      <c r="O62" s="8">
        <v>1602</v>
      </c>
      <c r="P62" s="7">
        <v>152</v>
      </c>
      <c r="Q62" s="7">
        <v>134</v>
      </c>
      <c r="R62" s="7">
        <v>64</v>
      </c>
      <c r="S62" s="3"/>
      <c r="T62" s="3"/>
      <c r="U62" s="3"/>
      <c r="V62" s="3"/>
      <c r="W62" s="3"/>
      <c r="X62" s="3"/>
      <c r="Y62" s="3"/>
      <c r="Z62" s="3"/>
    </row>
    <row r="63" spans="1:26" ht="15" x14ac:dyDescent="0.25">
      <c r="A63" s="5">
        <v>59</v>
      </c>
      <c r="B63" s="6" t="s">
        <v>79</v>
      </c>
      <c r="C63" s="7">
        <v>12.5</v>
      </c>
      <c r="D63" s="7" t="s">
        <v>22</v>
      </c>
      <c r="E63" s="7">
        <v>2</v>
      </c>
      <c r="F63" s="7">
        <v>50</v>
      </c>
      <c r="G63" s="8">
        <v>14350</v>
      </c>
      <c r="H63" s="7">
        <v>3</v>
      </c>
      <c r="I63" s="7">
        <v>2</v>
      </c>
      <c r="J63" s="7">
        <v>680</v>
      </c>
      <c r="K63" s="7">
        <v>100</v>
      </c>
      <c r="L63" s="7">
        <v>170</v>
      </c>
      <c r="M63" s="7" t="s">
        <v>22</v>
      </c>
      <c r="N63" s="7">
        <v>1</v>
      </c>
      <c r="O63" s="7">
        <v>30</v>
      </c>
      <c r="P63" s="7">
        <v>437</v>
      </c>
      <c r="Q63" s="7">
        <v>89</v>
      </c>
      <c r="R63" s="7">
        <v>9</v>
      </c>
      <c r="S63" s="3"/>
      <c r="T63" s="3"/>
      <c r="U63" s="3"/>
      <c r="V63" s="3"/>
      <c r="W63" s="3"/>
      <c r="X63" s="3"/>
      <c r="Y63" s="3"/>
      <c r="Z63" s="3"/>
    </row>
    <row r="64" spans="1:26" ht="15" x14ac:dyDescent="0.25">
      <c r="A64" s="5">
        <v>60</v>
      </c>
      <c r="B64" s="6" t="s">
        <v>80</v>
      </c>
      <c r="C64" s="8">
        <v>1376.1</v>
      </c>
      <c r="D64" s="7" t="s">
        <v>22</v>
      </c>
      <c r="E64" s="7" t="s">
        <v>22</v>
      </c>
      <c r="F64" s="7">
        <v>240</v>
      </c>
      <c r="G64" s="8">
        <v>58257</v>
      </c>
      <c r="H64" s="7">
        <v>6</v>
      </c>
      <c r="I64" s="7">
        <v>1</v>
      </c>
      <c r="J64" s="7">
        <v>67</v>
      </c>
      <c r="K64" s="7">
        <v>15</v>
      </c>
      <c r="L64" s="7" t="s">
        <v>22</v>
      </c>
      <c r="M64" s="7" t="s">
        <v>22</v>
      </c>
      <c r="N64" s="7" t="s">
        <v>22</v>
      </c>
      <c r="O64" s="7" t="s">
        <v>22</v>
      </c>
      <c r="P64" s="7">
        <v>767</v>
      </c>
      <c r="Q64" s="7">
        <v>131</v>
      </c>
      <c r="R64" s="7">
        <v>53</v>
      </c>
      <c r="S64" s="3"/>
      <c r="T64" s="3"/>
      <c r="U64" s="3"/>
      <c r="V64" s="3"/>
      <c r="W64" s="3"/>
      <c r="X64" s="3"/>
      <c r="Y64" s="3"/>
      <c r="Z64" s="3"/>
    </row>
    <row r="65" spans="1:26" ht="15" x14ac:dyDescent="0.25">
      <c r="A65" s="5">
        <v>61</v>
      </c>
      <c r="B65" s="6" t="s">
        <v>81</v>
      </c>
      <c r="C65" s="7">
        <v>41.7</v>
      </c>
      <c r="D65" s="7">
        <v>9.4</v>
      </c>
      <c r="E65" s="7">
        <v>21</v>
      </c>
      <c r="F65" s="8">
        <v>1570</v>
      </c>
      <c r="G65" s="8">
        <v>26900</v>
      </c>
      <c r="H65" s="7">
        <v>17</v>
      </c>
      <c r="I65" s="7">
        <v>17</v>
      </c>
      <c r="J65" s="8">
        <v>3948</v>
      </c>
      <c r="K65" s="7">
        <v>990</v>
      </c>
      <c r="L65" s="7">
        <v>390</v>
      </c>
      <c r="M65" s="8">
        <v>1230</v>
      </c>
      <c r="N65" s="7">
        <v>9</v>
      </c>
      <c r="O65" s="8">
        <v>1155</v>
      </c>
      <c r="P65" s="7">
        <v>630</v>
      </c>
      <c r="Q65" s="7">
        <v>109</v>
      </c>
      <c r="R65" s="7">
        <v>13</v>
      </c>
      <c r="S65" s="3"/>
      <c r="T65" s="3"/>
      <c r="U65" s="3"/>
      <c r="V65" s="3"/>
      <c r="W65" s="3"/>
      <c r="X65" s="3"/>
      <c r="Y65" s="3"/>
      <c r="Z65" s="3"/>
    </row>
    <row r="66" spans="1:26" ht="15" x14ac:dyDescent="0.25">
      <c r="A66" s="5">
        <v>62</v>
      </c>
      <c r="B66" s="6" t="s">
        <v>82</v>
      </c>
      <c r="C66" s="7" t="s">
        <v>22</v>
      </c>
      <c r="D66" s="7">
        <v>2</v>
      </c>
      <c r="E66" s="7">
        <v>4</v>
      </c>
      <c r="F66" s="7">
        <v>200</v>
      </c>
      <c r="G66" s="7">
        <v>500</v>
      </c>
      <c r="H66" s="7">
        <v>2</v>
      </c>
      <c r="I66" s="7">
        <v>2</v>
      </c>
      <c r="J66" s="7" t="s">
        <v>22</v>
      </c>
      <c r="K66" s="7" t="s">
        <v>22</v>
      </c>
      <c r="L66" s="7" t="s">
        <v>22</v>
      </c>
      <c r="M66" s="7" t="s">
        <v>22</v>
      </c>
      <c r="N66" s="7" t="s">
        <v>22</v>
      </c>
      <c r="O66" s="7" t="s">
        <v>22</v>
      </c>
      <c r="P66" s="7" t="s">
        <v>22</v>
      </c>
      <c r="Q66" s="7" t="s">
        <v>22</v>
      </c>
      <c r="R66" s="7" t="s">
        <v>22</v>
      </c>
      <c r="S66" s="3"/>
      <c r="T66" s="3"/>
      <c r="U66" s="3"/>
      <c r="V66" s="3"/>
      <c r="W66" s="3"/>
      <c r="X66" s="3"/>
      <c r="Y66" s="3"/>
      <c r="Z66" s="3"/>
    </row>
    <row r="67" spans="1:26" ht="15" x14ac:dyDescent="0.25">
      <c r="A67" s="5">
        <v>63</v>
      </c>
      <c r="B67" s="6" t="s">
        <v>83</v>
      </c>
      <c r="C67" s="7">
        <v>62.5</v>
      </c>
      <c r="D67" s="7">
        <v>8</v>
      </c>
      <c r="E67" s="7">
        <v>7</v>
      </c>
      <c r="F67" s="8">
        <v>1040</v>
      </c>
      <c r="G67" s="8">
        <v>50250</v>
      </c>
      <c r="H67" s="7">
        <v>5</v>
      </c>
      <c r="I67" s="7">
        <v>16</v>
      </c>
      <c r="J67" s="8">
        <v>3653</v>
      </c>
      <c r="K67" s="8">
        <v>6615</v>
      </c>
      <c r="L67" s="8">
        <v>2689</v>
      </c>
      <c r="M67" s="7">
        <v>50</v>
      </c>
      <c r="N67" s="7">
        <v>122</v>
      </c>
      <c r="O67" s="7" t="s">
        <v>22</v>
      </c>
      <c r="P67" s="8">
        <v>2219</v>
      </c>
      <c r="Q67" s="7">
        <v>446</v>
      </c>
      <c r="R67" s="7">
        <v>273</v>
      </c>
      <c r="S67" s="3"/>
      <c r="T67" s="3"/>
      <c r="U67" s="3"/>
      <c r="V67" s="3"/>
      <c r="W67" s="3"/>
      <c r="X67" s="3"/>
      <c r="Y67" s="3"/>
      <c r="Z67" s="3"/>
    </row>
    <row r="68" spans="1:26" ht="15" x14ac:dyDescent="0.25">
      <c r="A68" s="5">
        <v>64</v>
      </c>
      <c r="B68" s="6" t="s">
        <v>84</v>
      </c>
      <c r="C68" s="7">
        <v>212</v>
      </c>
      <c r="D68" s="7">
        <v>9</v>
      </c>
      <c r="E68" s="7">
        <v>16</v>
      </c>
      <c r="F68" s="8">
        <v>56620</v>
      </c>
      <c r="G68" s="8">
        <v>136600</v>
      </c>
      <c r="H68" s="7">
        <v>23</v>
      </c>
      <c r="I68" s="7">
        <v>10</v>
      </c>
      <c r="J68" s="8">
        <v>57500</v>
      </c>
      <c r="K68" s="8">
        <v>8504</v>
      </c>
      <c r="L68" s="8">
        <v>1346</v>
      </c>
      <c r="M68" s="8">
        <v>6910</v>
      </c>
      <c r="N68" s="7">
        <v>744</v>
      </c>
      <c r="O68" s="8">
        <v>7470</v>
      </c>
      <c r="P68" s="8">
        <v>1331</v>
      </c>
      <c r="Q68" s="7">
        <v>576</v>
      </c>
      <c r="R68" s="7">
        <v>236</v>
      </c>
      <c r="S68" s="3"/>
      <c r="T68" s="3"/>
      <c r="U68" s="3"/>
      <c r="V68" s="3"/>
      <c r="W68" s="3"/>
      <c r="X68" s="3"/>
      <c r="Y68" s="3"/>
      <c r="Z68" s="3"/>
    </row>
    <row r="69" spans="1:26" ht="15" x14ac:dyDescent="0.25">
      <c r="A69" s="5">
        <v>65</v>
      </c>
      <c r="B69" s="6" t="s">
        <v>85</v>
      </c>
      <c r="C69" s="7" t="s">
        <v>22</v>
      </c>
      <c r="D69" s="7" t="s">
        <v>22</v>
      </c>
      <c r="E69" s="7" t="s">
        <v>22</v>
      </c>
      <c r="F69" s="7">
        <v>750</v>
      </c>
      <c r="G69" s="8">
        <v>1200</v>
      </c>
      <c r="H69" s="7">
        <v>1</v>
      </c>
      <c r="I69" s="7">
        <v>12</v>
      </c>
      <c r="J69" s="8">
        <v>1150</v>
      </c>
      <c r="K69" s="7">
        <v>980</v>
      </c>
      <c r="L69" s="7" t="s">
        <v>22</v>
      </c>
      <c r="M69" s="7" t="s">
        <v>22</v>
      </c>
      <c r="N69" s="7" t="s">
        <v>22</v>
      </c>
      <c r="O69" s="7">
        <v>105</v>
      </c>
      <c r="P69" s="7" t="s">
        <v>22</v>
      </c>
      <c r="Q69" s="7">
        <v>350</v>
      </c>
      <c r="R69" s="7">
        <v>120</v>
      </c>
      <c r="S69" s="3"/>
      <c r="T69" s="3"/>
      <c r="U69" s="3"/>
      <c r="V69" s="3"/>
      <c r="W69" s="3"/>
      <c r="X69" s="3"/>
      <c r="Y69" s="3"/>
      <c r="Z69" s="3"/>
    </row>
    <row r="70" spans="1:26" ht="15" x14ac:dyDescent="0.25">
      <c r="A70" s="5">
        <v>66</v>
      </c>
      <c r="B70" s="6" t="s">
        <v>86</v>
      </c>
      <c r="C70" s="7">
        <v>2</v>
      </c>
      <c r="D70" s="7" t="s">
        <v>22</v>
      </c>
      <c r="E70" s="7" t="s">
        <v>22</v>
      </c>
      <c r="F70" s="7">
        <v>400</v>
      </c>
      <c r="G70" s="8">
        <v>2300</v>
      </c>
      <c r="H70" s="7">
        <v>2</v>
      </c>
      <c r="I70" s="7">
        <v>10</v>
      </c>
      <c r="J70" s="8">
        <v>1400</v>
      </c>
      <c r="K70" s="7" t="s">
        <v>22</v>
      </c>
      <c r="L70" s="7" t="s">
        <v>22</v>
      </c>
      <c r="M70" s="7">
        <v>110</v>
      </c>
      <c r="N70" s="7" t="s">
        <v>22</v>
      </c>
      <c r="O70" s="7">
        <v>574</v>
      </c>
      <c r="P70" s="7" t="s">
        <v>22</v>
      </c>
      <c r="Q70" s="7" t="s">
        <v>22</v>
      </c>
      <c r="R70" s="7" t="s">
        <v>22</v>
      </c>
      <c r="S70" s="3"/>
      <c r="T70" s="3"/>
      <c r="U70" s="3"/>
      <c r="V70" s="3"/>
      <c r="W70" s="3"/>
      <c r="X70" s="3"/>
      <c r="Y70" s="3"/>
      <c r="Z70" s="3"/>
    </row>
    <row r="71" spans="1:26" ht="30" x14ac:dyDescent="0.25">
      <c r="A71" s="5">
        <v>67</v>
      </c>
      <c r="B71" s="6" t="s">
        <v>87</v>
      </c>
      <c r="C71" s="7" t="s">
        <v>22</v>
      </c>
      <c r="D71" s="7" t="s">
        <v>22</v>
      </c>
      <c r="E71" s="7" t="s">
        <v>22</v>
      </c>
      <c r="F71" s="7" t="s">
        <v>22</v>
      </c>
      <c r="G71" s="8">
        <v>8000</v>
      </c>
      <c r="H71" s="7">
        <v>25</v>
      </c>
      <c r="I71" s="7">
        <v>18</v>
      </c>
      <c r="J71" s="8">
        <v>2489</v>
      </c>
      <c r="K71" s="7" t="s">
        <v>22</v>
      </c>
      <c r="L71" s="7" t="s">
        <v>22</v>
      </c>
      <c r="M71" s="7" t="s">
        <v>22</v>
      </c>
      <c r="N71" s="7" t="s">
        <v>22</v>
      </c>
      <c r="O71" s="7">
        <v>565</v>
      </c>
      <c r="P71" s="7" t="s">
        <v>22</v>
      </c>
      <c r="Q71" s="7" t="s">
        <v>22</v>
      </c>
      <c r="R71" s="7" t="s">
        <v>22</v>
      </c>
      <c r="S71" s="3"/>
      <c r="T71" s="3"/>
      <c r="U71" s="3"/>
      <c r="V71" s="3"/>
      <c r="W71" s="3"/>
      <c r="X71" s="3"/>
      <c r="Y71" s="3"/>
      <c r="Z71" s="3"/>
    </row>
    <row r="72" spans="1:26" ht="30" x14ac:dyDescent="0.25">
      <c r="A72" s="9"/>
      <c r="B72" s="17" t="s">
        <v>89</v>
      </c>
      <c r="C72" s="7"/>
      <c r="D72" s="7"/>
      <c r="E72" s="7"/>
      <c r="F72" s="7"/>
      <c r="G72" s="8">
        <v>277095</v>
      </c>
      <c r="H72" s="7"/>
      <c r="I72" s="7"/>
      <c r="J72" s="8"/>
      <c r="K72" s="8">
        <v>3874.8</v>
      </c>
      <c r="L72" s="7"/>
      <c r="M72" s="7"/>
      <c r="N72" s="7"/>
      <c r="O72" s="8">
        <v>11606.85</v>
      </c>
      <c r="P72" s="8">
        <v>6414</v>
      </c>
      <c r="Q72" s="7">
        <v>5939</v>
      </c>
      <c r="R72" s="7"/>
      <c r="S72" s="3"/>
      <c r="T72" s="3"/>
      <c r="U72" s="3"/>
      <c r="V72" s="3"/>
      <c r="W72" s="3"/>
      <c r="X72" s="3"/>
      <c r="Y72" s="3"/>
      <c r="Z72" s="3"/>
    </row>
    <row r="73" spans="1:26" s="20" customFormat="1" ht="14.25" x14ac:dyDescent="0.2">
      <c r="A73" s="44" t="s">
        <v>88</v>
      </c>
      <c r="B73" s="45"/>
      <c r="C73" s="16">
        <f>SUM(C5:C71)+'sheet 2'!C73</f>
        <v>3538.9799999999991</v>
      </c>
      <c r="D73" s="16">
        <f>SUM(D5:D71)+'sheet 2'!D73</f>
        <v>1599.66</v>
      </c>
      <c r="E73" s="16">
        <f>SUM(E5:E71)+'sheet 2'!E73</f>
        <v>2999</v>
      </c>
      <c r="F73" s="16">
        <f>SUM(F5:F71)+'sheet 2'!F73</f>
        <v>238884</v>
      </c>
      <c r="G73" s="16">
        <f>SUM(G5:G71)+'sheet 2'!G73</f>
        <v>1576293</v>
      </c>
      <c r="H73" s="16">
        <f>SUM(H5:H71)+'sheet 2'!H73</f>
        <v>701</v>
      </c>
      <c r="I73" s="16">
        <f>SUM(I5:I71)+'sheet 2'!I73</f>
        <v>2129</v>
      </c>
      <c r="J73" s="16">
        <f>SUM(J5:J71)+'sheet 2'!J73</f>
        <v>288999.7</v>
      </c>
      <c r="K73" s="16">
        <f>SUM(K5:K71)+'sheet 2'!K73</f>
        <v>178939.2</v>
      </c>
      <c r="L73" s="16">
        <f>SUM(L5:L71)+'sheet 2'!L73</f>
        <v>59280</v>
      </c>
      <c r="M73" s="16">
        <f>SUM(M5:M71)+'sheet 2'!M73</f>
        <v>61522.080000000002</v>
      </c>
      <c r="N73" s="16">
        <f>SUM(N5:N71)+'sheet 2'!N73</f>
        <v>2731</v>
      </c>
      <c r="O73" s="16">
        <f>SUM(O5:O71)+'sheet 2'!O73</f>
        <v>51107.15</v>
      </c>
      <c r="P73" s="16">
        <f>SUM(P5:P71)+'sheet 2'!P73</f>
        <v>70642</v>
      </c>
      <c r="Q73" s="16">
        <f>SUM(Q5:Q71)+'sheet 2'!Q73</f>
        <v>15212</v>
      </c>
      <c r="R73" s="16">
        <f>SUM(R5:R71)+'sheet 2'!R73</f>
        <v>7923</v>
      </c>
      <c r="S73" s="19"/>
      <c r="T73" s="19"/>
      <c r="U73" s="19"/>
      <c r="V73" s="19"/>
      <c r="W73" s="19"/>
      <c r="X73" s="19"/>
      <c r="Y73" s="19"/>
      <c r="Z73" s="19"/>
    </row>
    <row r="74" spans="1:26" ht="15" x14ac:dyDescent="0.25">
      <c r="A74" s="48" t="s">
        <v>90</v>
      </c>
      <c r="B74" s="49"/>
      <c r="C74" s="10">
        <v>2000</v>
      </c>
      <c r="D74" s="7">
        <v>500</v>
      </c>
      <c r="E74" s="7">
        <v>500</v>
      </c>
      <c r="F74" s="10">
        <v>200000</v>
      </c>
      <c r="G74" s="10">
        <v>2000000</v>
      </c>
      <c r="H74" s="7">
        <v>700</v>
      </c>
      <c r="I74" s="10">
        <v>1000</v>
      </c>
      <c r="J74" s="10">
        <v>300000</v>
      </c>
      <c r="K74" s="10">
        <v>300000</v>
      </c>
      <c r="L74" s="10">
        <v>150000</v>
      </c>
      <c r="M74" s="10">
        <v>200000</v>
      </c>
      <c r="N74" s="7">
        <v>300</v>
      </c>
      <c r="O74" s="10">
        <v>150000</v>
      </c>
      <c r="P74" s="10">
        <v>300000</v>
      </c>
      <c r="Q74" s="10">
        <v>20000</v>
      </c>
      <c r="R74" s="10">
        <v>6000</v>
      </c>
      <c r="S74" s="3"/>
      <c r="T74" s="3"/>
      <c r="U74" s="3"/>
      <c r="V74" s="3"/>
      <c r="W74" s="3"/>
      <c r="X74" s="3"/>
      <c r="Y74" s="3"/>
      <c r="Z74" s="3"/>
    </row>
    <row r="75" spans="1:26" ht="27.6" customHeight="1" x14ac:dyDescent="0.25">
      <c r="A75" s="46" t="s">
        <v>91</v>
      </c>
      <c r="B75" s="47"/>
      <c r="C75" s="22">
        <f t="shared" ref="C75:R75" si="0">C73/C74*100</f>
        <v>176.94899999999996</v>
      </c>
      <c r="D75" s="22">
        <f t="shared" si="0"/>
        <v>319.93200000000002</v>
      </c>
      <c r="E75" s="22">
        <f t="shared" si="0"/>
        <v>599.80000000000007</v>
      </c>
      <c r="F75" s="22">
        <f t="shared" si="0"/>
        <v>119.44200000000001</v>
      </c>
      <c r="G75" s="21">
        <f t="shared" si="0"/>
        <v>78.81465</v>
      </c>
      <c r="H75" s="22">
        <f t="shared" si="0"/>
        <v>100.14285714285714</v>
      </c>
      <c r="I75" s="22">
        <f t="shared" si="0"/>
        <v>212.9</v>
      </c>
      <c r="J75" s="21">
        <f t="shared" si="0"/>
        <v>96.333233333333339</v>
      </c>
      <c r="K75" s="21">
        <f t="shared" si="0"/>
        <v>59.6464</v>
      </c>
      <c r="L75" s="21">
        <f t="shared" si="0"/>
        <v>39.519999999999996</v>
      </c>
      <c r="M75" s="21">
        <f t="shared" si="0"/>
        <v>30.761040000000001</v>
      </c>
      <c r="N75" s="22">
        <f t="shared" si="0"/>
        <v>910.33333333333337</v>
      </c>
      <c r="O75" s="21">
        <f t="shared" si="0"/>
        <v>34.071433333333331</v>
      </c>
      <c r="P75" s="21">
        <f t="shared" si="0"/>
        <v>23.547333333333334</v>
      </c>
      <c r="Q75" s="21">
        <f t="shared" si="0"/>
        <v>76.06</v>
      </c>
      <c r="R75" s="22">
        <f t="shared" si="0"/>
        <v>132.05000000000001</v>
      </c>
      <c r="S75" s="3"/>
      <c r="T75" s="3"/>
      <c r="U75" s="3"/>
      <c r="V75" s="3"/>
      <c r="W75" s="3"/>
      <c r="X75" s="3"/>
      <c r="Y75" s="3"/>
      <c r="Z75" s="3"/>
    </row>
    <row r="76" spans="1:26" ht="15" x14ac:dyDescent="0.25">
      <c r="A76" s="1"/>
      <c r="B76" s="2"/>
      <c r="C76" s="3"/>
      <c r="D76" s="3"/>
      <c r="E76" s="3"/>
      <c r="F76" s="3"/>
      <c r="G76" s="18"/>
      <c r="H76" s="3"/>
      <c r="I76" s="3"/>
      <c r="J76" s="3"/>
      <c r="K76" s="18"/>
      <c r="L76" s="3"/>
      <c r="M76" s="3"/>
      <c r="N76" s="3"/>
      <c r="O76" s="18"/>
      <c r="P76" s="18"/>
      <c r="Q76" s="18"/>
      <c r="R76" s="3"/>
      <c r="S76" s="3"/>
      <c r="T76" s="3"/>
      <c r="U76" s="3"/>
      <c r="V76" s="3"/>
      <c r="W76" s="3"/>
      <c r="X76" s="3"/>
      <c r="Y76" s="3"/>
      <c r="Z76" s="3"/>
    </row>
    <row r="77" spans="1:26" ht="15" x14ac:dyDescent="0.25">
      <c r="A77" s="1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x14ac:dyDescent="0.25">
      <c r="A78" s="1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11"/>
      <c r="Q78" s="11"/>
      <c r="R78" s="3"/>
      <c r="S78" s="11"/>
      <c r="T78" s="3"/>
      <c r="U78" s="3"/>
      <c r="V78" s="3"/>
      <c r="W78" s="3"/>
      <c r="X78" s="3"/>
      <c r="Y78" s="3"/>
      <c r="Z78" s="3"/>
    </row>
    <row r="79" spans="1:26" ht="15" x14ac:dyDescent="0.25">
      <c r="A79" s="1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x14ac:dyDescent="0.25">
      <c r="A80" s="1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x14ac:dyDescent="0.25">
      <c r="A81" s="1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x14ac:dyDescent="0.25">
      <c r="A82" s="1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x14ac:dyDescent="0.25">
      <c r="A83" s="1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x14ac:dyDescent="0.25">
      <c r="A84" s="1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x14ac:dyDescent="0.25">
      <c r="A85" s="1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x14ac:dyDescent="0.25">
      <c r="A86" s="1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x14ac:dyDescent="0.25">
      <c r="A87" s="1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x14ac:dyDescent="0.25">
      <c r="A88" s="1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x14ac:dyDescent="0.25">
      <c r="A89" s="1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x14ac:dyDescent="0.25">
      <c r="A90" s="1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x14ac:dyDescent="0.25">
      <c r="A91" s="1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x14ac:dyDescent="0.25">
      <c r="A92" s="1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x14ac:dyDescent="0.25">
      <c r="A93" s="1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x14ac:dyDescent="0.25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x14ac:dyDescent="0.25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x14ac:dyDescent="0.25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x14ac:dyDescent="0.25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x14ac:dyDescent="0.25">
      <c r="A98" s="1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x14ac:dyDescent="0.25">
      <c r="A99" s="1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x14ac:dyDescent="0.25">
      <c r="A100" s="1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x14ac:dyDescent="0.25">
      <c r="A101" s="1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x14ac:dyDescent="0.25">
      <c r="A102" s="1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x14ac:dyDescent="0.25">
      <c r="A103" s="1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x14ac:dyDescent="0.25">
      <c r="A104" s="1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 x14ac:dyDescent="0.25">
      <c r="A105" s="1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 x14ac:dyDescent="0.25">
      <c r="A106" s="1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x14ac:dyDescent="0.25">
      <c r="A107" s="1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 x14ac:dyDescent="0.25">
      <c r="A108" s="1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 x14ac:dyDescent="0.25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 x14ac:dyDescent="0.25">
      <c r="A110" s="1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 x14ac:dyDescent="0.25">
      <c r="A111" s="1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 x14ac:dyDescent="0.25">
      <c r="A112" s="1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 x14ac:dyDescent="0.25">
      <c r="A113" s="1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 x14ac:dyDescent="0.25">
      <c r="A114" s="1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 x14ac:dyDescent="0.25">
      <c r="A115" s="1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 x14ac:dyDescent="0.25">
      <c r="A116" s="1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 x14ac:dyDescent="0.25">
      <c r="A117" s="1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 x14ac:dyDescent="0.25">
      <c r="A118" s="1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x14ac:dyDescent="0.25">
      <c r="A119" s="1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x14ac:dyDescent="0.25">
      <c r="A120" s="1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x14ac:dyDescent="0.25">
      <c r="A121" s="1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 x14ac:dyDescent="0.25">
      <c r="A122" s="1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 x14ac:dyDescent="0.25">
      <c r="A123" s="1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x14ac:dyDescent="0.25">
      <c r="A124" s="1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 x14ac:dyDescent="0.25">
      <c r="A125" s="1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 x14ac:dyDescent="0.25">
      <c r="A126" s="1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 x14ac:dyDescent="0.25">
      <c r="A127" s="1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 x14ac:dyDescent="0.25">
      <c r="A128" s="1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 x14ac:dyDescent="0.25">
      <c r="A129" s="1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 x14ac:dyDescent="0.25">
      <c r="A130" s="1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 x14ac:dyDescent="0.25">
      <c r="A131" s="1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 x14ac:dyDescent="0.25">
      <c r="A132" s="1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 x14ac:dyDescent="0.25">
      <c r="A133" s="1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 x14ac:dyDescent="0.25">
      <c r="A134" s="1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 x14ac:dyDescent="0.25">
      <c r="A135" s="1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 x14ac:dyDescent="0.25">
      <c r="A136" s="1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 x14ac:dyDescent="0.25">
      <c r="A137" s="1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 x14ac:dyDescent="0.25">
      <c r="A138" s="1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 x14ac:dyDescent="0.25">
      <c r="A139" s="1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 x14ac:dyDescent="0.25">
      <c r="A140" s="1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 x14ac:dyDescent="0.25">
      <c r="A141" s="1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 x14ac:dyDescent="0.25">
      <c r="A142" s="1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 x14ac:dyDescent="0.25">
      <c r="A143" s="1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 x14ac:dyDescent="0.25">
      <c r="A144" s="1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x14ac:dyDescent="0.25">
      <c r="A145" s="1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 x14ac:dyDescent="0.25">
      <c r="A146" s="1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 x14ac:dyDescent="0.25">
      <c r="A147" s="1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 x14ac:dyDescent="0.25">
      <c r="A148" s="1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 x14ac:dyDescent="0.25">
      <c r="A149" s="1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 x14ac:dyDescent="0.25">
      <c r="A150" s="1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 x14ac:dyDescent="0.25">
      <c r="A151" s="1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 x14ac:dyDescent="0.25">
      <c r="A152" s="1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 x14ac:dyDescent="0.25">
      <c r="A153" s="1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 x14ac:dyDescent="0.25">
      <c r="A154" s="1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 x14ac:dyDescent="0.25">
      <c r="A155" s="1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 x14ac:dyDescent="0.25">
      <c r="A156" s="1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 x14ac:dyDescent="0.25">
      <c r="A157" s="1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 x14ac:dyDescent="0.25">
      <c r="A158" s="1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 x14ac:dyDescent="0.25">
      <c r="A159" s="1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 x14ac:dyDescent="0.25">
      <c r="A160" s="1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 x14ac:dyDescent="0.25">
      <c r="A161" s="1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 x14ac:dyDescent="0.25">
      <c r="A162" s="1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 x14ac:dyDescent="0.25">
      <c r="A163" s="1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 x14ac:dyDescent="0.25">
      <c r="A164" s="1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 x14ac:dyDescent="0.25">
      <c r="A165" s="1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 x14ac:dyDescent="0.25">
      <c r="A166" s="1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 x14ac:dyDescent="0.25">
      <c r="A167" s="1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 x14ac:dyDescent="0.25">
      <c r="A168" s="1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 x14ac:dyDescent="0.25">
      <c r="A169" s="1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 x14ac:dyDescent="0.25">
      <c r="A170" s="1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 x14ac:dyDescent="0.25">
      <c r="A171" s="1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 x14ac:dyDescent="0.25">
      <c r="A172" s="1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 x14ac:dyDescent="0.25">
      <c r="A173" s="1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 x14ac:dyDescent="0.25">
      <c r="A174" s="1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 x14ac:dyDescent="0.25">
      <c r="A175" s="1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 x14ac:dyDescent="0.25">
      <c r="A176" s="1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 x14ac:dyDescent="0.25">
      <c r="A177" s="1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 x14ac:dyDescent="0.25">
      <c r="A178" s="1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 x14ac:dyDescent="0.25">
      <c r="A179" s="1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 x14ac:dyDescent="0.25">
      <c r="A180" s="1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 x14ac:dyDescent="0.25">
      <c r="A181" s="1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 x14ac:dyDescent="0.25">
      <c r="A182" s="1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 x14ac:dyDescent="0.25">
      <c r="A183" s="1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 x14ac:dyDescent="0.25">
      <c r="A184" s="1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 x14ac:dyDescent="0.25">
      <c r="A185" s="1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 x14ac:dyDescent="0.25">
      <c r="A186" s="1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 x14ac:dyDescent="0.25">
      <c r="A187" s="1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 x14ac:dyDescent="0.25">
      <c r="A188" s="1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 x14ac:dyDescent="0.25">
      <c r="A189" s="1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 x14ac:dyDescent="0.25">
      <c r="A190" s="1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 x14ac:dyDescent="0.25">
      <c r="A191" s="1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 x14ac:dyDescent="0.25">
      <c r="A192" s="1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 x14ac:dyDescent="0.25">
      <c r="A193" s="1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 x14ac:dyDescent="0.25">
      <c r="A194" s="1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 x14ac:dyDescent="0.25">
      <c r="A195" s="1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 x14ac:dyDescent="0.25">
      <c r="A196" s="1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 x14ac:dyDescent="0.25">
      <c r="A197" s="1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 x14ac:dyDescent="0.25">
      <c r="A198" s="1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 x14ac:dyDescent="0.25">
      <c r="A199" s="1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 x14ac:dyDescent="0.25">
      <c r="A200" s="1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 x14ac:dyDescent="0.25">
      <c r="A201" s="1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 x14ac:dyDescent="0.25">
      <c r="A202" s="1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 x14ac:dyDescent="0.25">
      <c r="A203" s="1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 x14ac:dyDescent="0.25">
      <c r="A204" s="1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 x14ac:dyDescent="0.25">
      <c r="A205" s="1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 x14ac:dyDescent="0.25">
      <c r="A206" s="1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 x14ac:dyDescent="0.25">
      <c r="A207" s="1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 x14ac:dyDescent="0.25">
      <c r="A208" s="1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 x14ac:dyDescent="0.25">
      <c r="A209" s="1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 x14ac:dyDescent="0.25">
      <c r="A210" s="1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 x14ac:dyDescent="0.25">
      <c r="A211" s="1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 x14ac:dyDescent="0.25">
      <c r="A212" s="1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 x14ac:dyDescent="0.25">
      <c r="A213" s="1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 x14ac:dyDescent="0.25">
      <c r="A214" s="1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 x14ac:dyDescent="0.25">
      <c r="A215" s="1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 x14ac:dyDescent="0.25">
      <c r="A216" s="1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 x14ac:dyDescent="0.25">
      <c r="A217" s="1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 x14ac:dyDescent="0.25">
      <c r="A218" s="1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 x14ac:dyDescent="0.25">
      <c r="A219" s="1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 x14ac:dyDescent="0.25">
      <c r="A220" s="1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 x14ac:dyDescent="0.25">
      <c r="A221" s="1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 x14ac:dyDescent="0.25">
      <c r="A222" s="1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 x14ac:dyDescent="0.25">
      <c r="A223" s="1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 x14ac:dyDescent="0.25">
      <c r="A224" s="1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 x14ac:dyDescent="0.25">
      <c r="A225" s="1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 x14ac:dyDescent="0.25">
      <c r="A226" s="1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 x14ac:dyDescent="0.25">
      <c r="A227" s="1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 x14ac:dyDescent="0.25">
      <c r="A228" s="1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 x14ac:dyDescent="0.25">
      <c r="A229" s="1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" x14ac:dyDescent="0.25">
      <c r="A230" s="1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" x14ac:dyDescent="0.25">
      <c r="A231" s="1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" x14ac:dyDescent="0.25">
      <c r="A232" s="1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" x14ac:dyDescent="0.25">
      <c r="A233" s="1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" x14ac:dyDescent="0.25">
      <c r="A234" s="1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" x14ac:dyDescent="0.25">
      <c r="A235" s="1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" x14ac:dyDescent="0.25">
      <c r="A236" s="1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" x14ac:dyDescent="0.25">
      <c r="A237" s="1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" x14ac:dyDescent="0.25">
      <c r="A238" s="1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" x14ac:dyDescent="0.25">
      <c r="A239" s="1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" x14ac:dyDescent="0.25">
      <c r="A240" s="1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" x14ac:dyDescent="0.25">
      <c r="A241" s="1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" x14ac:dyDescent="0.25">
      <c r="A242" s="1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" x14ac:dyDescent="0.25">
      <c r="A243" s="1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" x14ac:dyDescent="0.25">
      <c r="A244" s="1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" x14ac:dyDescent="0.25">
      <c r="A245" s="1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" x14ac:dyDescent="0.25">
      <c r="A246" s="1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" x14ac:dyDescent="0.25">
      <c r="A247" s="1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" x14ac:dyDescent="0.25">
      <c r="A248" s="1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" x14ac:dyDescent="0.25">
      <c r="A249" s="1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" x14ac:dyDescent="0.25">
      <c r="A250" s="1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" x14ac:dyDescent="0.25">
      <c r="A251" s="1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" x14ac:dyDescent="0.25">
      <c r="A252" s="1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" x14ac:dyDescent="0.25">
      <c r="A253" s="1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" x14ac:dyDescent="0.25">
      <c r="A254" s="1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" x14ac:dyDescent="0.25">
      <c r="A255" s="1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" x14ac:dyDescent="0.25">
      <c r="A256" s="1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" x14ac:dyDescent="0.25">
      <c r="A257" s="1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" x14ac:dyDescent="0.25">
      <c r="A258" s="1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" x14ac:dyDescent="0.25">
      <c r="A259" s="1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" x14ac:dyDescent="0.25">
      <c r="A260" s="1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" x14ac:dyDescent="0.25">
      <c r="A261" s="1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" x14ac:dyDescent="0.25">
      <c r="A262" s="1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" x14ac:dyDescent="0.25">
      <c r="A263" s="1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" x14ac:dyDescent="0.25">
      <c r="A264" s="1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" x14ac:dyDescent="0.25">
      <c r="A265" s="1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" x14ac:dyDescent="0.25">
      <c r="A266" s="1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" x14ac:dyDescent="0.25">
      <c r="A267" s="1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" x14ac:dyDescent="0.25">
      <c r="A268" s="1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" x14ac:dyDescent="0.25">
      <c r="A269" s="1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" x14ac:dyDescent="0.25">
      <c r="A270" s="1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" x14ac:dyDescent="0.25">
      <c r="A271" s="1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" x14ac:dyDescent="0.25">
      <c r="A272" s="1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" x14ac:dyDescent="0.25">
      <c r="A273" s="1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" x14ac:dyDescent="0.25">
      <c r="A274" s="1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" x14ac:dyDescent="0.25">
      <c r="A275" s="1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" x14ac:dyDescent="0.25">
      <c r="A276" s="1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" x14ac:dyDescent="0.25">
      <c r="A277" s="1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" x14ac:dyDescent="0.25">
      <c r="A278" s="1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" x14ac:dyDescent="0.25">
      <c r="A279" s="1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" x14ac:dyDescent="0.25">
      <c r="A280" s="1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" x14ac:dyDescent="0.25">
      <c r="A281" s="1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" x14ac:dyDescent="0.25">
      <c r="A282" s="1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" x14ac:dyDescent="0.25">
      <c r="A283" s="1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" x14ac:dyDescent="0.25">
      <c r="A284" s="1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" x14ac:dyDescent="0.25">
      <c r="A285" s="1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" x14ac:dyDescent="0.25">
      <c r="A286" s="1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" x14ac:dyDescent="0.25">
      <c r="A287" s="1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" x14ac:dyDescent="0.25">
      <c r="A288" s="1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" x14ac:dyDescent="0.25">
      <c r="A289" s="1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" x14ac:dyDescent="0.25">
      <c r="A290" s="1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" x14ac:dyDescent="0.25">
      <c r="A291" s="1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" x14ac:dyDescent="0.25">
      <c r="A292" s="1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" x14ac:dyDescent="0.25">
      <c r="A293" s="1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" x14ac:dyDescent="0.25">
      <c r="A294" s="1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" x14ac:dyDescent="0.25">
      <c r="A295" s="1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" x14ac:dyDescent="0.25">
      <c r="A296" s="1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" x14ac:dyDescent="0.25">
      <c r="A297" s="1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" x14ac:dyDescent="0.25">
      <c r="A298" s="1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" x14ac:dyDescent="0.25">
      <c r="A299" s="1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" x14ac:dyDescent="0.25">
      <c r="A300" s="1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" x14ac:dyDescent="0.25">
      <c r="A301" s="1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" x14ac:dyDescent="0.25">
      <c r="A302" s="1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" x14ac:dyDescent="0.25">
      <c r="A303" s="1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" x14ac:dyDescent="0.25">
      <c r="A304" s="1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" x14ac:dyDescent="0.25">
      <c r="A305" s="1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" x14ac:dyDescent="0.25">
      <c r="A306" s="1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" x14ac:dyDescent="0.25">
      <c r="A307" s="1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" x14ac:dyDescent="0.25">
      <c r="A308" s="1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" x14ac:dyDescent="0.25">
      <c r="A309" s="1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" x14ac:dyDescent="0.25">
      <c r="A310" s="1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" x14ac:dyDescent="0.25">
      <c r="A311" s="1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" x14ac:dyDescent="0.25">
      <c r="A312" s="1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" x14ac:dyDescent="0.25">
      <c r="A313" s="1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" x14ac:dyDescent="0.25">
      <c r="A314" s="1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" x14ac:dyDescent="0.25">
      <c r="A315" s="1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" x14ac:dyDescent="0.25">
      <c r="A316" s="1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" x14ac:dyDescent="0.25">
      <c r="A317" s="1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" x14ac:dyDescent="0.25">
      <c r="A318" s="1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" x14ac:dyDescent="0.25">
      <c r="A319" s="1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" x14ac:dyDescent="0.25">
      <c r="A320" s="1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" x14ac:dyDescent="0.25">
      <c r="A321" s="1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" x14ac:dyDescent="0.25">
      <c r="A322" s="1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" x14ac:dyDescent="0.25">
      <c r="A323" s="1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" x14ac:dyDescent="0.25">
      <c r="A324" s="1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" x14ac:dyDescent="0.25">
      <c r="A325" s="1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" x14ac:dyDescent="0.25">
      <c r="A326" s="1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" x14ac:dyDescent="0.25">
      <c r="A327" s="1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" x14ac:dyDescent="0.25">
      <c r="A328" s="1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" x14ac:dyDescent="0.25">
      <c r="A329" s="1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" x14ac:dyDescent="0.25">
      <c r="A330" s="1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" x14ac:dyDescent="0.25">
      <c r="A331" s="1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" x14ac:dyDescent="0.25">
      <c r="A332" s="1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" x14ac:dyDescent="0.25">
      <c r="A333" s="1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" x14ac:dyDescent="0.25">
      <c r="A334" s="1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" x14ac:dyDescent="0.25">
      <c r="A335" s="1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" x14ac:dyDescent="0.25">
      <c r="A336" s="1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" x14ac:dyDescent="0.25">
      <c r="A337" s="1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" x14ac:dyDescent="0.25">
      <c r="A338" s="1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" x14ac:dyDescent="0.25">
      <c r="A339" s="1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" x14ac:dyDescent="0.25">
      <c r="A340" s="1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" x14ac:dyDescent="0.25">
      <c r="A341" s="1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" x14ac:dyDescent="0.25">
      <c r="A342" s="1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" x14ac:dyDescent="0.25">
      <c r="A343" s="1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" x14ac:dyDescent="0.25">
      <c r="A344" s="1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" x14ac:dyDescent="0.25">
      <c r="A345" s="1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" x14ac:dyDescent="0.25">
      <c r="A346" s="1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" x14ac:dyDescent="0.25">
      <c r="A347" s="1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" x14ac:dyDescent="0.25">
      <c r="A348" s="1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" x14ac:dyDescent="0.25">
      <c r="A349" s="1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" x14ac:dyDescent="0.25">
      <c r="A350" s="1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" x14ac:dyDescent="0.25">
      <c r="A351" s="1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" x14ac:dyDescent="0.25">
      <c r="A352" s="1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" x14ac:dyDescent="0.25">
      <c r="A353" s="1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" x14ac:dyDescent="0.25">
      <c r="A354" s="1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" x14ac:dyDescent="0.25">
      <c r="A355" s="1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" x14ac:dyDescent="0.25">
      <c r="A356" s="1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" x14ac:dyDescent="0.25">
      <c r="A357" s="1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" x14ac:dyDescent="0.25">
      <c r="A358" s="1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" x14ac:dyDescent="0.25">
      <c r="A359" s="1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" x14ac:dyDescent="0.25">
      <c r="A360" s="1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" x14ac:dyDescent="0.25">
      <c r="A361" s="1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" x14ac:dyDescent="0.25">
      <c r="A362" s="1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" x14ac:dyDescent="0.25">
      <c r="A363" s="1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" x14ac:dyDescent="0.25">
      <c r="A364" s="1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" x14ac:dyDescent="0.25">
      <c r="A365" s="1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" x14ac:dyDescent="0.25">
      <c r="A366" s="1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" x14ac:dyDescent="0.25">
      <c r="A367" s="1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" x14ac:dyDescent="0.25">
      <c r="A368" s="1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" x14ac:dyDescent="0.25">
      <c r="A369" s="1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" x14ac:dyDescent="0.25">
      <c r="A370" s="1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" x14ac:dyDescent="0.25">
      <c r="A371" s="1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" x14ac:dyDescent="0.25">
      <c r="A372" s="1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" x14ac:dyDescent="0.25">
      <c r="A373" s="1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" x14ac:dyDescent="0.25">
      <c r="A374" s="1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" x14ac:dyDescent="0.25">
      <c r="A375" s="1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" x14ac:dyDescent="0.25">
      <c r="A376" s="1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" x14ac:dyDescent="0.25">
      <c r="A377" s="1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" x14ac:dyDescent="0.25">
      <c r="A378" s="1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" x14ac:dyDescent="0.25">
      <c r="A379" s="1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" x14ac:dyDescent="0.25">
      <c r="A380" s="1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" x14ac:dyDescent="0.25">
      <c r="A381" s="1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" x14ac:dyDescent="0.25">
      <c r="A382" s="1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" x14ac:dyDescent="0.25">
      <c r="A383" s="1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" x14ac:dyDescent="0.25">
      <c r="A384" s="1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" x14ac:dyDescent="0.25">
      <c r="A385" s="1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" x14ac:dyDescent="0.25">
      <c r="A386" s="1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" x14ac:dyDescent="0.25">
      <c r="A387" s="1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" x14ac:dyDescent="0.25">
      <c r="A388" s="1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" x14ac:dyDescent="0.25">
      <c r="A389" s="1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" x14ac:dyDescent="0.25">
      <c r="A390" s="1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" x14ac:dyDescent="0.25">
      <c r="A391" s="1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" x14ac:dyDescent="0.25">
      <c r="A392" s="1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" x14ac:dyDescent="0.25">
      <c r="A393" s="1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" x14ac:dyDescent="0.25">
      <c r="A394" s="1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" x14ac:dyDescent="0.25">
      <c r="A395" s="1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" x14ac:dyDescent="0.25">
      <c r="A396" s="1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" x14ac:dyDescent="0.25">
      <c r="A397" s="1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" x14ac:dyDescent="0.25">
      <c r="A398" s="1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" x14ac:dyDescent="0.25">
      <c r="A399" s="1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" x14ac:dyDescent="0.25">
      <c r="A400" s="1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" x14ac:dyDescent="0.25">
      <c r="A401" s="1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" x14ac:dyDescent="0.25">
      <c r="A402" s="1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" x14ac:dyDescent="0.25">
      <c r="A403" s="1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" x14ac:dyDescent="0.25">
      <c r="A404" s="1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" x14ac:dyDescent="0.25">
      <c r="A405" s="1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" x14ac:dyDescent="0.25">
      <c r="A406" s="1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" x14ac:dyDescent="0.25">
      <c r="A407" s="1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" x14ac:dyDescent="0.25">
      <c r="A408" s="1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" x14ac:dyDescent="0.25">
      <c r="A409" s="1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" x14ac:dyDescent="0.25">
      <c r="A410" s="1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" x14ac:dyDescent="0.25">
      <c r="A411" s="1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" x14ac:dyDescent="0.25">
      <c r="A412" s="1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" x14ac:dyDescent="0.25">
      <c r="A413" s="1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" x14ac:dyDescent="0.25">
      <c r="A414" s="1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" x14ac:dyDescent="0.25">
      <c r="A415" s="1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" x14ac:dyDescent="0.25">
      <c r="A416" s="1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" x14ac:dyDescent="0.25">
      <c r="A417" s="1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" x14ac:dyDescent="0.25">
      <c r="A418" s="1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" x14ac:dyDescent="0.25">
      <c r="A419" s="1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" x14ac:dyDescent="0.25">
      <c r="A420" s="1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" x14ac:dyDescent="0.25">
      <c r="A421" s="1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" x14ac:dyDescent="0.25">
      <c r="A422" s="1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" x14ac:dyDescent="0.25">
      <c r="A423" s="1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" x14ac:dyDescent="0.25">
      <c r="A424" s="1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" x14ac:dyDescent="0.25">
      <c r="A425" s="1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" x14ac:dyDescent="0.25">
      <c r="A426" s="1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" x14ac:dyDescent="0.25">
      <c r="A427" s="1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" x14ac:dyDescent="0.25">
      <c r="A428" s="1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" x14ac:dyDescent="0.25">
      <c r="A429" s="1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" x14ac:dyDescent="0.25">
      <c r="A430" s="1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" x14ac:dyDescent="0.25">
      <c r="A431" s="1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" x14ac:dyDescent="0.25">
      <c r="A432" s="1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" x14ac:dyDescent="0.25">
      <c r="A433" s="1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" x14ac:dyDescent="0.25">
      <c r="A434" s="1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" x14ac:dyDescent="0.25">
      <c r="A435" s="1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" x14ac:dyDescent="0.25">
      <c r="A436" s="1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" x14ac:dyDescent="0.25">
      <c r="A437" s="1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" x14ac:dyDescent="0.25">
      <c r="A438" s="1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" x14ac:dyDescent="0.25">
      <c r="A439" s="1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" x14ac:dyDescent="0.25">
      <c r="A440" s="1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" x14ac:dyDescent="0.25">
      <c r="A441" s="1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" x14ac:dyDescent="0.25">
      <c r="A442" s="1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" x14ac:dyDescent="0.25">
      <c r="A443" s="1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" x14ac:dyDescent="0.25">
      <c r="A444" s="1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" x14ac:dyDescent="0.25">
      <c r="A445" s="1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" x14ac:dyDescent="0.25">
      <c r="A446" s="1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" x14ac:dyDescent="0.25">
      <c r="A447" s="1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" x14ac:dyDescent="0.25">
      <c r="A448" s="1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" x14ac:dyDescent="0.25">
      <c r="A449" s="1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" x14ac:dyDescent="0.25">
      <c r="A450" s="1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" x14ac:dyDescent="0.25">
      <c r="A451" s="1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" x14ac:dyDescent="0.25">
      <c r="A452" s="1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" x14ac:dyDescent="0.25">
      <c r="A453" s="1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" x14ac:dyDescent="0.25">
      <c r="A454" s="1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" x14ac:dyDescent="0.25">
      <c r="A455" s="1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" x14ac:dyDescent="0.25">
      <c r="A456" s="1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" x14ac:dyDescent="0.25">
      <c r="A457" s="1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" x14ac:dyDescent="0.25">
      <c r="A458" s="1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" x14ac:dyDescent="0.25">
      <c r="A459" s="1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" x14ac:dyDescent="0.25">
      <c r="A460" s="1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" x14ac:dyDescent="0.25">
      <c r="A461" s="1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" x14ac:dyDescent="0.25">
      <c r="A462" s="1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" x14ac:dyDescent="0.25">
      <c r="A463" s="1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" x14ac:dyDescent="0.25">
      <c r="A464" s="1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" x14ac:dyDescent="0.25">
      <c r="A465" s="1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" x14ac:dyDescent="0.25">
      <c r="A466" s="1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" x14ac:dyDescent="0.25">
      <c r="A467" s="1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" x14ac:dyDescent="0.25">
      <c r="A468" s="1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" x14ac:dyDescent="0.25">
      <c r="A469" s="1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" x14ac:dyDescent="0.25">
      <c r="A470" s="1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" x14ac:dyDescent="0.25">
      <c r="A471" s="1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" x14ac:dyDescent="0.25">
      <c r="A472" s="1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" x14ac:dyDescent="0.25">
      <c r="A473" s="1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" x14ac:dyDescent="0.25">
      <c r="A474" s="1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" x14ac:dyDescent="0.25">
      <c r="A475" s="1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" x14ac:dyDescent="0.25">
      <c r="A476" s="1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" x14ac:dyDescent="0.25">
      <c r="A477" s="1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" x14ac:dyDescent="0.25">
      <c r="A478" s="1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" x14ac:dyDescent="0.25">
      <c r="A479" s="1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" x14ac:dyDescent="0.25">
      <c r="A480" s="1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" x14ac:dyDescent="0.25">
      <c r="A481" s="1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" x14ac:dyDescent="0.25">
      <c r="A482" s="1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" x14ac:dyDescent="0.25">
      <c r="A483" s="1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" x14ac:dyDescent="0.25">
      <c r="A484" s="1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" x14ac:dyDescent="0.25">
      <c r="A485" s="1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" x14ac:dyDescent="0.25">
      <c r="A486" s="1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" x14ac:dyDescent="0.25">
      <c r="A487" s="1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" x14ac:dyDescent="0.25">
      <c r="A488" s="1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" x14ac:dyDescent="0.25">
      <c r="A489" s="1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" x14ac:dyDescent="0.25">
      <c r="A490" s="1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" x14ac:dyDescent="0.25">
      <c r="A491" s="1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" x14ac:dyDescent="0.25">
      <c r="A492" s="1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" x14ac:dyDescent="0.25">
      <c r="A493" s="1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" x14ac:dyDescent="0.25">
      <c r="A494" s="1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" x14ac:dyDescent="0.25">
      <c r="A495" s="1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" x14ac:dyDescent="0.25">
      <c r="A496" s="1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" x14ac:dyDescent="0.25">
      <c r="A497" s="1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" x14ac:dyDescent="0.25">
      <c r="A498" s="1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" x14ac:dyDescent="0.25">
      <c r="A499" s="1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" x14ac:dyDescent="0.25">
      <c r="A500" s="1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" x14ac:dyDescent="0.25">
      <c r="A501" s="1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" x14ac:dyDescent="0.25">
      <c r="A502" s="1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" x14ac:dyDescent="0.25">
      <c r="A503" s="1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" x14ac:dyDescent="0.25">
      <c r="A504" s="1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" x14ac:dyDescent="0.25">
      <c r="A505" s="1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" x14ac:dyDescent="0.25">
      <c r="A506" s="1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" x14ac:dyDescent="0.25">
      <c r="A507" s="1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" x14ac:dyDescent="0.25">
      <c r="A508" s="1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" x14ac:dyDescent="0.25">
      <c r="A509" s="1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" x14ac:dyDescent="0.25">
      <c r="A510" s="1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" x14ac:dyDescent="0.25">
      <c r="A511" s="1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" x14ac:dyDescent="0.25">
      <c r="A512" s="1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" x14ac:dyDescent="0.25">
      <c r="A513" s="1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" x14ac:dyDescent="0.25">
      <c r="A514" s="1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" x14ac:dyDescent="0.25">
      <c r="A515" s="1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" x14ac:dyDescent="0.25">
      <c r="A516" s="1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" x14ac:dyDescent="0.25">
      <c r="A517" s="1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" x14ac:dyDescent="0.25">
      <c r="A518" s="1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" x14ac:dyDescent="0.25">
      <c r="A519" s="1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" x14ac:dyDescent="0.25">
      <c r="A520" s="1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" x14ac:dyDescent="0.25">
      <c r="A521" s="1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" x14ac:dyDescent="0.25">
      <c r="A522" s="1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" x14ac:dyDescent="0.25">
      <c r="A523" s="1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" x14ac:dyDescent="0.25">
      <c r="A524" s="1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" x14ac:dyDescent="0.25">
      <c r="A525" s="1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" x14ac:dyDescent="0.25">
      <c r="A526" s="1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" x14ac:dyDescent="0.25">
      <c r="A527" s="1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" x14ac:dyDescent="0.25">
      <c r="A528" s="1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" x14ac:dyDescent="0.25">
      <c r="A529" s="1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" x14ac:dyDescent="0.25">
      <c r="A530" s="1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" x14ac:dyDescent="0.25">
      <c r="A531" s="1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" x14ac:dyDescent="0.25">
      <c r="A532" s="1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" x14ac:dyDescent="0.25">
      <c r="A533" s="1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" x14ac:dyDescent="0.25">
      <c r="A534" s="1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" x14ac:dyDescent="0.25">
      <c r="A535" s="1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" x14ac:dyDescent="0.25">
      <c r="A536" s="1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" x14ac:dyDescent="0.25">
      <c r="A537" s="1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" x14ac:dyDescent="0.25">
      <c r="A538" s="1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" x14ac:dyDescent="0.25">
      <c r="A539" s="1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" x14ac:dyDescent="0.25">
      <c r="A540" s="1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" x14ac:dyDescent="0.25">
      <c r="A541" s="1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" x14ac:dyDescent="0.25">
      <c r="A542" s="1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" x14ac:dyDescent="0.25">
      <c r="A543" s="1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" x14ac:dyDescent="0.25">
      <c r="A544" s="1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" x14ac:dyDescent="0.25">
      <c r="A545" s="1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" x14ac:dyDescent="0.25">
      <c r="A546" s="1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" x14ac:dyDescent="0.25">
      <c r="A547" s="1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" x14ac:dyDescent="0.25">
      <c r="A548" s="1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" x14ac:dyDescent="0.25">
      <c r="A549" s="1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" x14ac:dyDescent="0.25">
      <c r="A550" s="1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" x14ac:dyDescent="0.25">
      <c r="A551" s="1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" x14ac:dyDescent="0.25">
      <c r="A552" s="1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" x14ac:dyDescent="0.25">
      <c r="A553" s="1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" x14ac:dyDescent="0.25">
      <c r="A554" s="1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" x14ac:dyDescent="0.25">
      <c r="A555" s="1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" x14ac:dyDescent="0.25">
      <c r="A556" s="1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" x14ac:dyDescent="0.25">
      <c r="A557" s="1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" x14ac:dyDescent="0.25">
      <c r="A558" s="1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" x14ac:dyDescent="0.25">
      <c r="A559" s="1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" x14ac:dyDescent="0.25">
      <c r="A560" s="1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" x14ac:dyDescent="0.25">
      <c r="A561" s="1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" x14ac:dyDescent="0.25">
      <c r="A562" s="1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" x14ac:dyDescent="0.25">
      <c r="A563" s="1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" x14ac:dyDescent="0.25">
      <c r="A564" s="1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" x14ac:dyDescent="0.25">
      <c r="A565" s="1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" x14ac:dyDescent="0.25">
      <c r="A566" s="1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" x14ac:dyDescent="0.25">
      <c r="A567" s="1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" x14ac:dyDescent="0.25">
      <c r="A568" s="1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" x14ac:dyDescent="0.25">
      <c r="A569" s="1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" x14ac:dyDescent="0.25">
      <c r="A570" s="1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" x14ac:dyDescent="0.25">
      <c r="A571" s="1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" x14ac:dyDescent="0.25">
      <c r="A572" s="1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" x14ac:dyDescent="0.25">
      <c r="A573" s="1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" x14ac:dyDescent="0.25">
      <c r="A574" s="1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" x14ac:dyDescent="0.25">
      <c r="A575" s="1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" x14ac:dyDescent="0.25">
      <c r="A576" s="1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" x14ac:dyDescent="0.25">
      <c r="A577" s="1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" x14ac:dyDescent="0.25">
      <c r="A578" s="1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" x14ac:dyDescent="0.25">
      <c r="A579" s="1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" x14ac:dyDescent="0.25">
      <c r="A580" s="1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" x14ac:dyDescent="0.25">
      <c r="A581" s="1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" x14ac:dyDescent="0.25">
      <c r="A582" s="1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" x14ac:dyDescent="0.25">
      <c r="A583" s="1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" x14ac:dyDescent="0.25">
      <c r="A584" s="1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" x14ac:dyDescent="0.25">
      <c r="A585" s="1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" x14ac:dyDescent="0.25">
      <c r="A586" s="1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" x14ac:dyDescent="0.25">
      <c r="A587" s="1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" x14ac:dyDescent="0.25">
      <c r="A588" s="1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" x14ac:dyDescent="0.25">
      <c r="A589" s="1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" x14ac:dyDescent="0.25">
      <c r="A590" s="1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" x14ac:dyDescent="0.25">
      <c r="A591" s="1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" x14ac:dyDescent="0.25">
      <c r="A592" s="1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" x14ac:dyDescent="0.25">
      <c r="A593" s="1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" x14ac:dyDescent="0.25">
      <c r="A594" s="1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" x14ac:dyDescent="0.25">
      <c r="A595" s="1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" x14ac:dyDescent="0.25">
      <c r="A596" s="1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" x14ac:dyDescent="0.25">
      <c r="A597" s="1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" x14ac:dyDescent="0.25">
      <c r="A598" s="1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" x14ac:dyDescent="0.25">
      <c r="A599" s="1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" x14ac:dyDescent="0.25">
      <c r="A600" s="1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" x14ac:dyDescent="0.25">
      <c r="A601" s="1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" x14ac:dyDescent="0.25">
      <c r="A602" s="1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" x14ac:dyDescent="0.25">
      <c r="A603" s="1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" x14ac:dyDescent="0.25">
      <c r="A604" s="1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" x14ac:dyDescent="0.25">
      <c r="A605" s="1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" x14ac:dyDescent="0.25">
      <c r="A606" s="1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" x14ac:dyDescent="0.25">
      <c r="A607" s="1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" x14ac:dyDescent="0.25">
      <c r="A608" s="1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" x14ac:dyDescent="0.25">
      <c r="A609" s="1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" x14ac:dyDescent="0.25">
      <c r="A610" s="1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" x14ac:dyDescent="0.25">
      <c r="A611" s="1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" x14ac:dyDescent="0.25">
      <c r="A612" s="1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" x14ac:dyDescent="0.25">
      <c r="A613" s="1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" x14ac:dyDescent="0.25">
      <c r="A614" s="1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" x14ac:dyDescent="0.25">
      <c r="A615" s="1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" x14ac:dyDescent="0.25">
      <c r="A616" s="1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" x14ac:dyDescent="0.25">
      <c r="A617" s="1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" x14ac:dyDescent="0.25">
      <c r="A618" s="1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" x14ac:dyDescent="0.25">
      <c r="A619" s="1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" x14ac:dyDescent="0.25">
      <c r="A620" s="1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" x14ac:dyDescent="0.25">
      <c r="A621" s="1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" x14ac:dyDescent="0.25">
      <c r="A622" s="1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" x14ac:dyDescent="0.25">
      <c r="A623" s="1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" x14ac:dyDescent="0.25">
      <c r="A624" s="1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" x14ac:dyDescent="0.25">
      <c r="A625" s="1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" x14ac:dyDescent="0.25">
      <c r="A626" s="1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" x14ac:dyDescent="0.25">
      <c r="A627" s="1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" x14ac:dyDescent="0.25">
      <c r="A628" s="1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" x14ac:dyDescent="0.25">
      <c r="A629" s="1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" x14ac:dyDescent="0.25">
      <c r="A630" s="1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" x14ac:dyDescent="0.25">
      <c r="A631" s="1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" x14ac:dyDescent="0.25">
      <c r="A632" s="1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" x14ac:dyDescent="0.25">
      <c r="A633" s="1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" x14ac:dyDescent="0.25">
      <c r="A634" s="1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" x14ac:dyDescent="0.25">
      <c r="A635" s="1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" x14ac:dyDescent="0.25">
      <c r="A636" s="1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" x14ac:dyDescent="0.25">
      <c r="A637" s="1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" x14ac:dyDescent="0.25">
      <c r="A638" s="1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" x14ac:dyDescent="0.25">
      <c r="A639" s="1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" x14ac:dyDescent="0.25">
      <c r="A640" s="1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" x14ac:dyDescent="0.25">
      <c r="A641" s="1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" x14ac:dyDescent="0.25">
      <c r="A642" s="1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" x14ac:dyDescent="0.25">
      <c r="A643" s="1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" x14ac:dyDescent="0.25">
      <c r="A644" s="1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" x14ac:dyDescent="0.25">
      <c r="A645" s="1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" x14ac:dyDescent="0.25">
      <c r="A646" s="1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" x14ac:dyDescent="0.25">
      <c r="A647" s="1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" x14ac:dyDescent="0.25">
      <c r="A648" s="1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" x14ac:dyDescent="0.25">
      <c r="A649" s="1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" x14ac:dyDescent="0.25">
      <c r="A650" s="1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" x14ac:dyDescent="0.25">
      <c r="A651" s="1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" x14ac:dyDescent="0.25">
      <c r="A652" s="1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" x14ac:dyDescent="0.25">
      <c r="A653" s="1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" x14ac:dyDescent="0.25">
      <c r="A654" s="1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" x14ac:dyDescent="0.25">
      <c r="A655" s="1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" x14ac:dyDescent="0.25">
      <c r="A656" s="1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" x14ac:dyDescent="0.25">
      <c r="A657" s="1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" x14ac:dyDescent="0.25">
      <c r="A658" s="1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" x14ac:dyDescent="0.25">
      <c r="A659" s="1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" x14ac:dyDescent="0.25">
      <c r="A660" s="1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" x14ac:dyDescent="0.25">
      <c r="A661" s="1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" x14ac:dyDescent="0.25">
      <c r="A662" s="1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" x14ac:dyDescent="0.25">
      <c r="A663" s="1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" x14ac:dyDescent="0.25">
      <c r="A664" s="1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" x14ac:dyDescent="0.25">
      <c r="A665" s="1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" x14ac:dyDescent="0.25">
      <c r="A666" s="1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" x14ac:dyDescent="0.25">
      <c r="A667" s="1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" x14ac:dyDescent="0.25">
      <c r="A668" s="1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" x14ac:dyDescent="0.25">
      <c r="A669" s="1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" x14ac:dyDescent="0.25">
      <c r="A670" s="1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" x14ac:dyDescent="0.25">
      <c r="A671" s="1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" x14ac:dyDescent="0.25">
      <c r="A672" s="1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" x14ac:dyDescent="0.25">
      <c r="A673" s="1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" x14ac:dyDescent="0.25">
      <c r="A674" s="1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" x14ac:dyDescent="0.25">
      <c r="A675" s="1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" x14ac:dyDescent="0.25">
      <c r="A676" s="1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" x14ac:dyDescent="0.25">
      <c r="A677" s="1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" x14ac:dyDescent="0.25">
      <c r="A678" s="1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" x14ac:dyDescent="0.25">
      <c r="A679" s="1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" x14ac:dyDescent="0.25">
      <c r="A680" s="1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" x14ac:dyDescent="0.25">
      <c r="A681" s="1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" x14ac:dyDescent="0.25">
      <c r="A682" s="1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" x14ac:dyDescent="0.25">
      <c r="A683" s="1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" x14ac:dyDescent="0.25">
      <c r="A684" s="1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" x14ac:dyDescent="0.25">
      <c r="A685" s="1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" x14ac:dyDescent="0.25">
      <c r="A686" s="1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" x14ac:dyDescent="0.25">
      <c r="A687" s="1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" x14ac:dyDescent="0.25">
      <c r="A688" s="1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" x14ac:dyDescent="0.25">
      <c r="A689" s="1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" x14ac:dyDescent="0.25">
      <c r="A690" s="1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" x14ac:dyDescent="0.25">
      <c r="A691" s="1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" x14ac:dyDescent="0.25">
      <c r="A692" s="1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" x14ac:dyDescent="0.25">
      <c r="A693" s="1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" x14ac:dyDescent="0.25">
      <c r="A694" s="1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" x14ac:dyDescent="0.25">
      <c r="A695" s="1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" x14ac:dyDescent="0.25">
      <c r="A696" s="1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" x14ac:dyDescent="0.25">
      <c r="A697" s="1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" x14ac:dyDescent="0.25">
      <c r="A698" s="1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" x14ac:dyDescent="0.25">
      <c r="A699" s="1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" x14ac:dyDescent="0.25">
      <c r="A700" s="1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" x14ac:dyDescent="0.25">
      <c r="A701" s="1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" x14ac:dyDescent="0.25">
      <c r="A702" s="1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" x14ac:dyDescent="0.25">
      <c r="A703" s="1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" x14ac:dyDescent="0.25">
      <c r="A704" s="1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" x14ac:dyDescent="0.25">
      <c r="A705" s="1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" x14ac:dyDescent="0.25">
      <c r="A706" s="1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" x14ac:dyDescent="0.25">
      <c r="A707" s="1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" x14ac:dyDescent="0.25">
      <c r="A708" s="1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" x14ac:dyDescent="0.25">
      <c r="A709" s="1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" x14ac:dyDescent="0.25">
      <c r="A710" s="1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" x14ac:dyDescent="0.25">
      <c r="A711" s="1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" x14ac:dyDescent="0.25">
      <c r="A712" s="1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" x14ac:dyDescent="0.25">
      <c r="A713" s="1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" x14ac:dyDescent="0.25">
      <c r="A714" s="1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" x14ac:dyDescent="0.25">
      <c r="A715" s="1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" x14ac:dyDescent="0.25">
      <c r="A716" s="1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" x14ac:dyDescent="0.25">
      <c r="A717" s="1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" x14ac:dyDescent="0.25">
      <c r="A718" s="1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" x14ac:dyDescent="0.25">
      <c r="A719" s="1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" x14ac:dyDescent="0.25">
      <c r="A720" s="1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" x14ac:dyDescent="0.25">
      <c r="A721" s="1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" x14ac:dyDescent="0.25">
      <c r="A722" s="1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" x14ac:dyDescent="0.25">
      <c r="A723" s="1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" x14ac:dyDescent="0.25">
      <c r="A724" s="1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" x14ac:dyDescent="0.25">
      <c r="A725" s="1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" x14ac:dyDescent="0.25">
      <c r="A726" s="1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" x14ac:dyDescent="0.25">
      <c r="A727" s="1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" x14ac:dyDescent="0.25">
      <c r="A728" s="1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" x14ac:dyDescent="0.25">
      <c r="A729" s="1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" x14ac:dyDescent="0.25">
      <c r="A730" s="1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" x14ac:dyDescent="0.25">
      <c r="A731" s="1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" x14ac:dyDescent="0.25">
      <c r="A732" s="1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" x14ac:dyDescent="0.25">
      <c r="A733" s="1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" x14ac:dyDescent="0.25">
      <c r="A734" s="1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" x14ac:dyDescent="0.25">
      <c r="A735" s="1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" x14ac:dyDescent="0.25">
      <c r="A736" s="1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" x14ac:dyDescent="0.25">
      <c r="A737" s="1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" x14ac:dyDescent="0.25">
      <c r="A738" s="1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" x14ac:dyDescent="0.25">
      <c r="A739" s="1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" x14ac:dyDescent="0.25">
      <c r="A740" s="1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" x14ac:dyDescent="0.25">
      <c r="A741" s="1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" x14ac:dyDescent="0.25">
      <c r="A742" s="1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" x14ac:dyDescent="0.25">
      <c r="A743" s="1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" x14ac:dyDescent="0.25">
      <c r="A744" s="1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" x14ac:dyDescent="0.25">
      <c r="A745" s="1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" x14ac:dyDescent="0.25">
      <c r="A746" s="1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" x14ac:dyDescent="0.25">
      <c r="A747" s="1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" x14ac:dyDescent="0.25">
      <c r="A748" s="1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" x14ac:dyDescent="0.25">
      <c r="A749" s="1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" x14ac:dyDescent="0.25">
      <c r="A750" s="1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" x14ac:dyDescent="0.25">
      <c r="A751" s="1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" x14ac:dyDescent="0.25">
      <c r="A752" s="1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" x14ac:dyDescent="0.25">
      <c r="A753" s="1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" x14ac:dyDescent="0.25">
      <c r="A754" s="1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" x14ac:dyDescent="0.25">
      <c r="A755" s="1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" x14ac:dyDescent="0.25">
      <c r="A756" s="1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" x14ac:dyDescent="0.25">
      <c r="A757" s="1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" x14ac:dyDescent="0.25">
      <c r="A758" s="1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" x14ac:dyDescent="0.25">
      <c r="A759" s="1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" x14ac:dyDescent="0.25">
      <c r="A760" s="1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" x14ac:dyDescent="0.25">
      <c r="A761" s="1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" x14ac:dyDescent="0.25">
      <c r="A762" s="1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" x14ac:dyDescent="0.25">
      <c r="A763" s="1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" x14ac:dyDescent="0.25">
      <c r="A764" s="1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" x14ac:dyDescent="0.25">
      <c r="A765" s="1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" x14ac:dyDescent="0.25">
      <c r="A766" s="1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" x14ac:dyDescent="0.25">
      <c r="A767" s="1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" x14ac:dyDescent="0.25">
      <c r="A768" s="1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" x14ac:dyDescent="0.25">
      <c r="A769" s="1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" x14ac:dyDescent="0.25">
      <c r="A770" s="1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" x14ac:dyDescent="0.25">
      <c r="A771" s="1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" x14ac:dyDescent="0.25">
      <c r="A772" s="1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" x14ac:dyDescent="0.25">
      <c r="A773" s="1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" x14ac:dyDescent="0.25">
      <c r="A774" s="1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" x14ac:dyDescent="0.25">
      <c r="A775" s="1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" x14ac:dyDescent="0.25">
      <c r="A776" s="1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" x14ac:dyDescent="0.25">
      <c r="A777" s="1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" x14ac:dyDescent="0.25">
      <c r="A778" s="1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" x14ac:dyDescent="0.25">
      <c r="A779" s="1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" x14ac:dyDescent="0.25">
      <c r="A780" s="1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" x14ac:dyDescent="0.25">
      <c r="A781" s="1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" x14ac:dyDescent="0.25">
      <c r="A782" s="1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" x14ac:dyDescent="0.25">
      <c r="A783" s="1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" x14ac:dyDescent="0.25">
      <c r="A784" s="1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" x14ac:dyDescent="0.25">
      <c r="A785" s="1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" x14ac:dyDescent="0.25">
      <c r="A786" s="1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" x14ac:dyDescent="0.25">
      <c r="A787" s="1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" x14ac:dyDescent="0.25">
      <c r="A788" s="1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" x14ac:dyDescent="0.25">
      <c r="A789" s="1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" x14ac:dyDescent="0.25">
      <c r="A790" s="1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" x14ac:dyDescent="0.25">
      <c r="A791" s="1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" x14ac:dyDescent="0.25">
      <c r="A792" s="1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" x14ac:dyDescent="0.25">
      <c r="A793" s="1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" x14ac:dyDescent="0.25">
      <c r="A794" s="1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" x14ac:dyDescent="0.25">
      <c r="A795" s="1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" x14ac:dyDescent="0.25">
      <c r="A796" s="1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" x14ac:dyDescent="0.25">
      <c r="A797" s="1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" x14ac:dyDescent="0.25">
      <c r="A798" s="1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" x14ac:dyDescent="0.25">
      <c r="A799" s="1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" x14ac:dyDescent="0.25">
      <c r="A800" s="1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" x14ac:dyDescent="0.25">
      <c r="A801" s="1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" x14ac:dyDescent="0.25">
      <c r="A802" s="1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" x14ac:dyDescent="0.25">
      <c r="A803" s="1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" x14ac:dyDescent="0.25">
      <c r="A804" s="1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" x14ac:dyDescent="0.25">
      <c r="A805" s="1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" x14ac:dyDescent="0.25">
      <c r="A806" s="1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" x14ac:dyDescent="0.25">
      <c r="A807" s="1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" x14ac:dyDescent="0.25">
      <c r="A808" s="1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" x14ac:dyDescent="0.25">
      <c r="A809" s="1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" x14ac:dyDescent="0.25">
      <c r="A810" s="1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" x14ac:dyDescent="0.25">
      <c r="A811" s="1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" x14ac:dyDescent="0.25">
      <c r="A812" s="1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" x14ac:dyDescent="0.25">
      <c r="A813" s="1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" x14ac:dyDescent="0.25">
      <c r="A814" s="1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" x14ac:dyDescent="0.25">
      <c r="A815" s="1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" x14ac:dyDescent="0.25">
      <c r="A816" s="1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" x14ac:dyDescent="0.25">
      <c r="A817" s="1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" x14ac:dyDescent="0.25">
      <c r="A818" s="1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" x14ac:dyDescent="0.25">
      <c r="A819" s="1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" x14ac:dyDescent="0.25">
      <c r="A820" s="1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" x14ac:dyDescent="0.25">
      <c r="A821" s="1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" x14ac:dyDescent="0.25">
      <c r="A822" s="1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" x14ac:dyDescent="0.25">
      <c r="A823" s="1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" x14ac:dyDescent="0.25">
      <c r="A824" s="1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" x14ac:dyDescent="0.25">
      <c r="A825" s="1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" x14ac:dyDescent="0.25">
      <c r="A826" s="1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" x14ac:dyDescent="0.25">
      <c r="A827" s="1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" x14ac:dyDescent="0.25">
      <c r="A828" s="1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" x14ac:dyDescent="0.25">
      <c r="A829" s="1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" x14ac:dyDescent="0.25">
      <c r="A830" s="1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" x14ac:dyDescent="0.25">
      <c r="A831" s="1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" x14ac:dyDescent="0.25">
      <c r="A832" s="1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" x14ac:dyDescent="0.25">
      <c r="A833" s="1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" x14ac:dyDescent="0.25">
      <c r="A834" s="1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" x14ac:dyDescent="0.25">
      <c r="A835" s="1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" x14ac:dyDescent="0.25">
      <c r="A836" s="1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" x14ac:dyDescent="0.25">
      <c r="A837" s="1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" x14ac:dyDescent="0.25">
      <c r="A838" s="1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" x14ac:dyDescent="0.25">
      <c r="A839" s="1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" x14ac:dyDescent="0.25">
      <c r="A840" s="1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" x14ac:dyDescent="0.25">
      <c r="A841" s="1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" x14ac:dyDescent="0.25">
      <c r="A842" s="1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" x14ac:dyDescent="0.25">
      <c r="A843" s="1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" x14ac:dyDescent="0.25">
      <c r="A844" s="1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" x14ac:dyDescent="0.25">
      <c r="A845" s="1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" x14ac:dyDescent="0.25">
      <c r="A846" s="1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" x14ac:dyDescent="0.25">
      <c r="A847" s="1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" x14ac:dyDescent="0.25">
      <c r="A848" s="1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" x14ac:dyDescent="0.25">
      <c r="A849" s="1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" x14ac:dyDescent="0.25">
      <c r="A850" s="1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" x14ac:dyDescent="0.25">
      <c r="A851" s="1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" x14ac:dyDescent="0.25">
      <c r="A852" s="1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" x14ac:dyDescent="0.25">
      <c r="A853" s="1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" x14ac:dyDescent="0.25">
      <c r="A854" s="1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" x14ac:dyDescent="0.25">
      <c r="A855" s="1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" x14ac:dyDescent="0.25">
      <c r="A856" s="1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" x14ac:dyDescent="0.25">
      <c r="A857" s="1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" x14ac:dyDescent="0.25">
      <c r="A858" s="1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" x14ac:dyDescent="0.25">
      <c r="A859" s="1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" x14ac:dyDescent="0.25">
      <c r="A860" s="1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" x14ac:dyDescent="0.25">
      <c r="A861" s="1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" x14ac:dyDescent="0.25">
      <c r="A862" s="1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" x14ac:dyDescent="0.25">
      <c r="A863" s="1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" x14ac:dyDescent="0.25">
      <c r="A864" s="1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" x14ac:dyDescent="0.25">
      <c r="A865" s="1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" x14ac:dyDescent="0.25">
      <c r="A866" s="1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" x14ac:dyDescent="0.25">
      <c r="A867" s="1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" x14ac:dyDescent="0.25">
      <c r="A868" s="1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" x14ac:dyDescent="0.25">
      <c r="A869" s="1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" x14ac:dyDescent="0.25">
      <c r="A870" s="1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" x14ac:dyDescent="0.25">
      <c r="A871" s="1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" x14ac:dyDescent="0.25">
      <c r="A872" s="1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" x14ac:dyDescent="0.25">
      <c r="A873" s="1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" x14ac:dyDescent="0.25">
      <c r="A874" s="1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" x14ac:dyDescent="0.25">
      <c r="A875" s="1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" x14ac:dyDescent="0.25">
      <c r="A876" s="1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" x14ac:dyDescent="0.25">
      <c r="A877" s="1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" x14ac:dyDescent="0.25">
      <c r="A878" s="1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" x14ac:dyDescent="0.25">
      <c r="A879" s="1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" x14ac:dyDescent="0.25">
      <c r="A880" s="1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" x14ac:dyDescent="0.25">
      <c r="A881" s="1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" x14ac:dyDescent="0.25">
      <c r="A882" s="1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" x14ac:dyDescent="0.25">
      <c r="A883" s="1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" x14ac:dyDescent="0.25">
      <c r="A884" s="1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" x14ac:dyDescent="0.25">
      <c r="A885" s="1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" x14ac:dyDescent="0.25">
      <c r="A886" s="1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" x14ac:dyDescent="0.25">
      <c r="A887" s="1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" x14ac:dyDescent="0.25">
      <c r="A888" s="1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" x14ac:dyDescent="0.25">
      <c r="A889" s="1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" x14ac:dyDescent="0.25">
      <c r="A890" s="1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" x14ac:dyDescent="0.25">
      <c r="A891" s="1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" x14ac:dyDescent="0.25">
      <c r="A892" s="1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" x14ac:dyDescent="0.25">
      <c r="A893" s="1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" x14ac:dyDescent="0.25">
      <c r="A894" s="1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" x14ac:dyDescent="0.25">
      <c r="A895" s="1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" x14ac:dyDescent="0.25">
      <c r="A896" s="1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" x14ac:dyDescent="0.25">
      <c r="A897" s="1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" x14ac:dyDescent="0.25">
      <c r="A898" s="1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" x14ac:dyDescent="0.25">
      <c r="A899" s="1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" x14ac:dyDescent="0.25">
      <c r="A900" s="1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" x14ac:dyDescent="0.25">
      <c r="A901" s="1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" x14ac:dyDescent="0.25">
      <c r="A902" s="1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" x14ac:dyDescent="0.25">
      <c r="A903" s="1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" x14ac:dyDescent="0.25">
      <c r="A904" s="1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" x14ac:dyDescent="0.25">
      <c r="A905" s="1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" x14ac:dyDescent="0.25">
      <c r="A906" s="1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" x14ac:dyDescent="0.25">
      <c r="A907" s="1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" x14ac:dyDescent="0.25">
      <c r="A908" s="1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" x14ac:dyDescent="0.25">
      <c r="A909" s="1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" x14ac:dyDescent="0.25">
      <c r="A910" s="1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" x14ac:dyDescent="0.25">
      <c r="A911" s="1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" x14ac:dyDescent="0.25">
      <c r="A912" s="1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" x14ac:dyDescent="0.25">
      <c r="A913" s="1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" x14ac:dyDescent="0.25">
      <c r="A914" s="1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" x14ac:dyDescent="0.25">
      <c r="A915" s="1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" x14ac:dyDescent="0.25">
      <c r="A916" s="1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" x14ac:dyDescent="0.25">
      <c r="A917" s="1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" x14ac:dyDescent="0.25">
      <c r="A918" s="1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" x14ac:dyDescent="0.25">
      <c r="A919" s="1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" x14ac:dyDescent="0.25">
      <c r="A920" s="1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" x14ac:dyDescent="0.25">
      <c r="A921" s="1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" x14ac:dyDescent="0.25">
      <c r="A922" s="1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" x14ac:dyDescent="0.25">
      <c r="A923" s="1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" x14ac:dyDescent="0.25">
      <c r="A924" s="1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" x14ac:dyDescent="0.25">
      <c r="A925" s="1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" x14ac:dyDescent="0.25">
      <c r="A926" s="1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" x14ac:dyDescent="0.25">
      <c r="A927" s="1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" x14ac:dyDescent="0.25">
      <c r="A928" s="1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" x14ac:dyDescent="0.25">
      <c r="A929" s="1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" x14ac:dyDescent="0.25">
      <c r="A930" s="1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" x14ac:dyDescent="0.25">
      <c r="A931" s="1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" x14ac:dyDescent="0.25">
      <c r="A932" s="1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" x14ac:dyDescent="0.25">
      <c r="A933" s="1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" x14ac:dyDescent="0.25">
      <c r="A934" s="1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" x14ac:dyDescent="0.25">
      <c r="A935" s="1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" x14ac:dyDescent="0.25">
      <c r="A936" s="1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" x14ac:dyDescent="0.25">
      <c r="A937" s="1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" x14ac:dyDescent="0.25">
      <c r="A938" s="1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" x14ac:dyDescent="0.25">
      <c r="A939" s="1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" x14ac:dyDescent="0.25">
      <c r="A940" s="1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" x14ac:dyDescent="0.25">
      <c r="A941" s="1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" x14ac:dyDescent="0.25">
      <c r="A942" s="1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" x14ac:dyDescent="0.25">
      <c r="A943" s="1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" x14ac:dyDescent="0.25">
      <c r="A944" s="1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" x14ac:dyDescent="0.25">
      <c r="A945" s="1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" x14ac:dyDescent="0.25">
      <c r="A946" s="1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" x14ac:dyDescent="0.25">
      <c r="A947" s="1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" x14ac:dyDescent="0.25">
      <c r="A948" s="1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" x14ac:dyDescent="0.25">
      <c r="A949" s="1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" x14ac:dyDescent="0.25">
      <c r="A950" s="1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" x14ac:dyDescent="0.25">
      <c r="A951" s="1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" x14ac:dyDescent="0.25">
      <c r="A952" s="1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" x14ac:dyDescent="0.25">
      <c r="A953" s="1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" x14ac:dyDescent="0.25">
      <c r="A954" s="1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" x14ac:dyDescent="0.25">
      <c r="A955" s="1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" x14ac:dyDescent="0.25">
      <c r="A956" s="1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" x14ac:dyDescent="0.25">
      <c r="A957" s="1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" x14ac:dyDescent="0.25">
      <c r="A958" s="1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" x14ac:dyDescent="0.25">
      <c r="A959" s="1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" x14ac:dyDescent="0.25">
      <c r="A960" s="1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" x14ac:dyDescent="0.25">
      <c r="A961" s="1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" x14ac:dyDescent="0.25">
      <c r="A962" s="1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" x14ac:dyDescent="0.25">
      <c r="A963" s="1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" x14ac:dyDescent="0.25">
      <c r="A964" s="1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" x14ac:dyDescent="0.25">
      <c r="A965" s="1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" x14ac:dyDescent="0.25">
      <c r="A966" s="1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" x14ac:dyDescent="0.25">
      <c r="A967" s="1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" x14ac:dyDescent="0.25">
      <c r="A968" s="1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" x14ac:dyDescent="0.25">
      <c r="A969" s="1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" x14ac:dyDescent="0.25">
      <c r="A970" s="1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" x14ac:dyDescent="0.25">
      <c r="A971" s="1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" x14ac:dyDescent="0.25">
      <c r="A972" s="1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" x14ac:dyDescent="0.25">
      <c r="A973" s="1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" x14ac:dyDescent="0.25">
      <c r="A974" s="1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" x14ac:dyDescent="0.25">
      <c r="A975" s="1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" x14ac:dyDescent="0.25">
      <c r="A976" s="1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" x14ac:dyDescent="0.25">
      <c r="A977" s="1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" x14ac:dyDescent="0.25">
      <c r="A978" s="1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" x14ac:dyDescent="0.25">
      <c r="A979" s="1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" x14ac:dyDescent="0.25">
      <c r="A980" s="1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" x14ac:dyDescent="0.25">
      <c r="A981" s="1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" x14ac:dyDescent="0.25">
      <c r="A982" s="1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" x14ac:dyDescent="0.25">
      <c r="A983" s="1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" x14ac:dyDescent="0.25">
      <c r="A984" s="1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" x14ac:dyDescent="0.25">
      <c r="A985" s="1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" x14ac:dyDescent="0.25">
      <c r="A986" s="1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" x14ac:dyDescent="0.25">
      <c r="A987" s="1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" x14ac:dyDescent="0.25">
      <c r="A988" s="1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" x14ac:dyDescent="0.25">
      <c r="A989" s="1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" x14ac:dyDescent="0.25">
      <c r="A990" s="1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" x14ac:dyDescent="0.25">
      <c r="A991" s="1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" x14ac:dyDescent="0.25">
      <c r="A992" s="1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" x14ac:dyDescent="0.25">
      <c r="A993" s="1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" x14ac:dyDescent="0.25">
      <c r="A994" s="1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" x14ac:dyDescent="0.25">
      <c r="A995" s="1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" x14ac:dyDescent="0.25">
      <c r="A996" s="1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" x14ac:dyDescent="0.25">
      <c r="A997" s="1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mergeCells count="18">
    <mergeCell ref="A73:B73"/>
    <mergeCell ref="A75:B75"/>
    <mergeCell ref="A74:B74"/>
    <mergeCell ref="M3:N3"/>
    <mergeCell ref="O3:O4"/>
    <mergeCell ref="P3:R3"/>
    <mergeCell ref="A1:R1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workbookViewId="0">
      <selection activeCell="S5" sqref="S5"/>
    </sheetView>
  </sheetViews>
  <sheetFormatPr defaultRowHeight="12.75" x14ac:dyDescent="0.2"/>
  <cols>
    <col min="1" max="1" width="9" style="31" bestFit="1" customWidth="1"/>
    <col min="2" max="2" width="11.85546875" style="15" customWidth="1"/>
    <col min="3" max="5" width="9" bestFit="1" customWidth="1"/>
    <col min="6" max="7" width="9.85546875" bestFit="1" customWidth="1"/>
    <col min="8" max="18" width="9" bestFit="1" customWidth="1"/>
  </cols>
  <sheetData>
    <row r="1" spans="1:26" x14ac:dyDescent="0.2">
      <c r="A1" s="29"/>
      <c r="B1" s="2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26" ht="26.45" customHeight="1" x14ac:dyDescent="0.3">
      <c r="A2" s="56" t="s">
        <v>99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3"/>
      <c r="T2" s="3"/>
      <c r="U2" s="3"/>
      <c r="V2" s="3"/>
      <c r="W2" s="3"/>
      <c r="X2" s="3"/>
      <c r="Y2" s="3"/>
      <c r="Z2" s="3"/>
    </row>
    <row r="3" spans="1:26" ht="15" x14ac:dyDescent="0.25">
      <c r="A3" s="28"/>
      <c r="B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14" customFormat="1" ht="183" customHeight="1" x14ac:dyDescent="0.2">
      <c r="A4" s="42" t="s">
        <v>0</v>
      </c>
      <c r="B4" s="51" t="s">
        <v>1</v>
      </c>
      <c r="C4" s="53" t="s">
        <v>2</v>
      </c>
      <c r="D4" s="54"/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  <c r="J4" s="40" t="s">
        <v>8</v>
      </c>
      <c r="K4" s="40" t="s">
        <v>9</v>
      </c>
      <c r="L4" s="40" t="s">
        <v>10</v>
      </c>
      <c r="M4" s="53" t="s">
        <v>11</v>
      </c>
      <c r="N4" s="54"/>
      <c r="O4" s="40" t="s">
        <v>12</v>
      </c>
      <c r="P4" s="53" t="s">
        <v>13</v>
      </c>
      <c r="Q4" s="58"/>
      <c r="R4" s="54"/>
      <c r="S4" s="13"/>
      <c r="T4" s="13"/>
      <c r="U4" s="13"/>
      <c r="V4" s="13"/>
      <c r="W4" s="13"/>
      <c r="X4" s="13"/>
      <c r="Y4" s="13"/>
      <c r="Z4" s="13"/>
    </row>
    <row r="5" spans="1:26" s="14" customFormat="1" ht="82.5" customHeight="1" x14ac:dyDescent="0.2">
      <c r="A5" s="50"/>
      <c r="B5" s="52"/>
      <c r="C5" s="4" t="s">
        <v>14</v>
      </c>
      <c r="D5" s="4" t="s">
        <v>15</v>
      </c>
      <c r="E5" s="55"/>
      <c r="F5" s="55"/>
      <c r="G5" s="55"/>
      <c r="H5" s="55"/>
      <c r="I5" s="55"/>
      <c r="J5" s="55"/>
      <c r="K5" s="55"/>
      <c r="L5" s="55"/>
      <c r="M5" s="4" t="s">
        <v>16</v>
      </c>
      <c r="N5" s="4" t="s">
        <v>17</v>
      </c>
      <c r="O5" s="55"/>
      <c r="P5" s="4" t="s">
        <v>18</v>
      </c>
      <c r="Q5" s="4" t="s">
        <v>19</v>
      </c>
      <c r="R5" s="4" t="s">
        <v>20</v>
      </c>
      <c r="S5" s="13"/>
      <c r="T5" s="13"/>
      <c r="U5" s="13"/>
      <c r="V5" s="13"/>
      <c r="W5" s="13"/>
      <c r="X5" s="13"/>
      <c r="Y5" s="13"/>
      <c r="Z5" s="13"/>
    </row>
    <row r="6" spans="1:26" x14ac:dyDescent="0.2">
      <c r="A6" s="30">
        <v>1</v>
      </c>
      <c r="B6" s="27" t="s">
        <v>21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26" x14ac:dyDescent="0.2">
      <c r="A7" s="30">
        <v>2</v>
      </c>
      <c r="B7" s="27" t="s">
        <v>23</v>
      </c>
      <c r="C7" s="23">
        <v>2</v>
      </c>
      <c r="D7" s="23" t="s">
        <v>92</v>
      </c>
      <c r="E7" s="23">
        <v>1</v>
      </c>
      <c r="F7" s="23" t="s">
        <v>92</v>
      </c>
      <c r="G7" s="23">
        <v>150</v>
      </c>
      <c r="H7" s="23" t="s">
        <v>92</v>
      </c>
      <c r="I7" s="23" t="s">
        <v>92</v>
      </c>
      <c r="J7" s="23">
        <v>50</v>
      </c>
      <c r="K7" s="23">
        <v>40</v>
      </c>
      <c r="L7" s="23">
        <v>30</v>
      </c>
      <c r="M7" s="23">
        <v>50</v>
      </c>
      <c r="N7" s="23">
        <v>1</v>
      </c>
      <c r="O7" s="23">
        <v>200</v>
      </c>
      <c r="P7" s="23">
        <v>10</v>
      </c>
      <c r="Q7" s="23">
        <v>2</v>
      </c>
      <c r="R7" s="23" t="s">
        <v>92</v>
      </c>
    </row>
    <row r="8" spans="1:26" x14ac:dyDescent="0.2">
      <c r="A8" s="30">
        <v>3</v>
      </c>
      <c r="B8" s="27" t="s">
        <v>24</v>
      </c>
      <c r="C8" s="23">
        <v>5</v>
      </c>
      <c r="D8" s="23" t="s">
        <v>92</v>
      </c>
      <c r="E8" s="23" t="s">
        <v>92</v>
      </c>
      <c r="F8" s="24">
        <v>8203</v>
      </c>
      <c r="G8" s="24">
        <v>19069</v>
      </c>
      <c r="H8" s="23" t="s">
        <v>92</v>
      </c>
      <c r="I8" s="23" t="s">
        <v>92</v>
      </c>
      <c r="J8" s="24">
        <v>1000</v>
      </c>
      <c r="K8" s="24">
        <v>6786</v>
      </c>
      <c r="L8" s="24">
        <v>1396</v>
      </c>
      <c r="M8" s="23">
        <v>228</v>
      </c>
      <c r="N8" s="23">
        <v>5</v>
      </c>
      <c r="O8" s="23" t="s">
        <v>92</v>
      </c>
      <c r="P8" s="23" t="s">
        <v>92</v>
      </c>
      <c r="Q8" s="23" t="s">
        <v>92</v>
      </c>
      <c r="R8" s="23" t="s">
        <v>92</v>
      </c>
    </row>
    <row r="9" spans="1:26" x14ac:dyDescent="0.2">
      <c r="A9" s="30">
        <v>4</v>
      </c>
      <c r="B9" s="27" t="s">
        <v>25</v>
      </c>
      <c r="C9" s="23">
        <v>9</v>
      </c>
      <c r="D9" s="23">
        <v>0.5</v>
      </c>
      <c r="E9" s="23" t="s">
        <v>92</v>
      </c>
      <c r="F9" s="23">
        <v>75</v>
      </c>
      <c r="G9" s="23">
        <v>855</v>
      </c>
      <c r="H9" s="23" t="s">
        <v>92</v>
      </c>
      <c r="I9" s="23" t="s">
        <v>92</v>
      </c>
      <c r="J9" s="23">
        <v>78</v>
      </c>
      <c r="K9" s="23">
        <v>68</v>
      </c>
      <c r="L9" s="23">
        <v>32</v>
      </c>
      <c r="M9" s="23">
        <v>132</v>
      </c>
      <c r="N9" s="23" t="s">
        <v>92</v>
      </c>
      <c r="O9" s="23">
        <v>89</v>
      </c>
      <c r="P9" s="23">
        <v>35</v>
      </c>
      <c r="Q9" s="23">
        <v>15</v>
      </c>
      <c r="R9" s="23" t="s">
        <v>92</v>
      </c>
    </row>
    <row r="10" spans="1:26" x14ac:dyDescent="0.2">
      <c r="A10" s="30">
        <v>5</v>
      </c>
      <c r="B10" s="27" t="s">
        <v>26</v>
      </c>
      <c r="C10" s="23">
        <v>3.2</v>
      </c>
      <c r="D10" s="23" t="s">
        <v>92</v>
      </c>
      <c r="E10" s="23">
        <v>1</v>
      </c>
      <c r="F10" s="23">
        <v>16</v>
      </c>
      <c r="G10" s="23">
        <v>670</v>
      </c>
      <c r="H10" s="23" t="s">
        <v>92</v>
      </c>
      <c r="I10" s="23" t="s">
        <v>92</v>
      </c>
      <c r="J10" s="23">
        <v>133</v>
      </c>
      <c r="K10" s="23">
        <v>300</v>
      </c>
      <c r="L10" s="23" t="s">
        <v>92</v>
      </c>
      <c r="M10" s="23" t="s">
        <v>92</v>
      </c>
      <c r="N10" s="23">
        <v>1</v>
      </c>
      <c r="O10" s="23" t="s">
        <v>92</v>
      </c>
      <c r="P10" s="23">
        <v>20</v>
      </c>
      <c r="Q10" s="23">
        <v>5</v>
      </c>
      <c r="R10" s="23">
        <v>1</v>
      </c>
    </row>
    <row r="11" spans="1:26" x14ac:dyDescent="0.2">
      <c r="A11" s="30">
        <v>6</v>
      </c>
      <c r="B11" s="27" t="s">
        <v>27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26" x14ac:dyDescent="0.2">
      <c r="A12" s="30">
        <v>7</v>
      </c>
      <c r="B12" s="27" t="s">
        <v>28</v>
      </c>
      <c r="C12" s="23">
        <v>2.5</v>
      </c>
      <c r="D12" s="23"/>
      <c r="E12" s="23"/>
      <c r="F12" s="23"/>
      <c r="G12" s="23">
        <v>250</v>
      </c>
      <c r="H12" s="23"/>
      <c r="I12" s="23"/>
      <c r="J12" s="23"/>
      <c r="K12" s="23">
        <v>51</v>
      </c>
      <c r="L12" s="23"/>
      <c r="M12" s="23"/>
      <c r="N12" s="23"/>
      <c r="O12" s="23"/>
      <c r="P12" s="23"/>
      <c r="Q12" s="23"/>
      <c r="R12" s="23"/>
    </row>
    <row r="13" spans="1:26" x14ac:dyDescent="0.2">
      <c r="A13" s="30">
        <v>8</v>
      </c>
      <c r="B13" s="27" t="s">
        <v>29</v>
      </c>
      <c r="C13" s="23"/>
      <c r="D13" s="23"/>
      <c r="E13" s="23"/>
      <c r="F13" s="23"/>
      <c r="G13" s="24">
        <v>2260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26" x14ac:dyDescent="0.2">
      <c r="A14" s="30">
        <v>9</v>
      </c>
      <c r="B14" s="27" t="s">
        <v>30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26" x14ac:dyDescent="0.2">
      <c r="A15" s="30">
        <v>10</v>
      </c>
      <c r="B15" s="27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26" x14ac:dyDescent="0.2">
      <c r="A16" s="30">
        <v>11</v>
      </c>
      <c r="B16" s="27" t="s">
        <v>32</v>
      </c>
      <c r="C16" s="23" t="s">
        <v>92</v>
      </c>
      <c r="D16" s="23" t="s">
        <v>92</v>
      </c>
      <c r="E16" s="23" t="s">
        <v>92</v>
      </c>
      <c r="F16" s="23">
        <v>100</v>
      </c>
      <c r="G16" s="23">
        <v>200</v>
      </c>
      <c r="H16" s="23" t="s">
        <v>92</v>
      </c>
      <c r="I16" s="23" t="s">
        <v>92</v>
      </c>
      <c r="J16" s="23" t="s">
        <v>92</v>
      </c>
      <c r="K16" s="23" t="s">
        <v>92</v>
      </c>
      <c r="L16" s="23" t="s">
        <v>92</v>
      </c>
      <c r="M16" s="23" t="s">
        <v>92</v>
      </c>
      <c r="N16" s="23" t="s">
        <v>92</v>
      </c>
      <c r="O16" s="23" t="s">
        <v>92</v>
      </c>
      <c r="P16" s="23" t="s">
        <v>92</v>
      </c>
      <c r="Q16" s="23" t="s">
        <v>92</v>
      </c>
      <c r="R16" s="23" t="s">
        <v>92</v>
      </c>
    </row>
    <row r="17" spans="1:18" x14ac:dyDescent="0.2">
      <c r="A17" s="30">
        <v>12</v>
      </c>
      <c r="B17" s="27" t="s">
        <v>33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x14ac:dyDescent="0.2">
      <c r="A18" s="30">
        <v>13</v>
      </c>
      <c r="B18" s="27" t="s">
        <v>34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x14ac:dyDescent="0.2">
      <c r="A19" s="30">
        <v>14</v>
      </c>
      <c r="B19" s="27" t="s">
        <v>35</v>
      </c>
      <c r="C19" s="23"/>
      <c r="D19" s="23"/>
      <c r="E19" s="23">
        <v>2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x14ac:dyDescent="0.2">
      <c r="A20" s="30">
        <v>15</v>
      </c>
      <c r="B20" s="27" t="s">
        <v>36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x14ac:dyDescent="0.2">
      <c r="A21" s="30">
        <v>16</v>
      </c>
      <c r="B21" s="27" t="s">
        <v>37</v>
      </c>
      <c r="C21" s="23">
        <v>0.5</v>
      </c>
      <c r="D21" s="23">
        <v>0.5</v>
      </c>
      <c r="E21" s="23" t="s">
        <v>92</v>
      </c>
      <c r="F21" s="23" t="s">
        <v>92</v>
      </c>
      <c r="G21" s="24">
        <v>5021</v>
      </c>
      <c r="H21" s="23">
        <v>1</v>
      </c>
      <c r="I21" s="23" t="s">
        <v>92</v>
      </c>
      <c r="J21" s="23" t="s">
        <v>92</v>
      </c>
      <c r="K21" s="23" t="s">
        <v>92</v>
      </c>
      <c r="L21" s="23" t="s">
        <v>92</v>
      </c>
      <c r="M21" s="23" t="s">
        <v>92</v>
      </c>
      <c r="N21" s="23" t="s">
        <v>92</v>
      </c>
      <c r="O21" s="23" t="s">
        <v>92</v>
      </c>
      <c r="P21" s="23">
        <v>125</v>
      </c>
      <c r="Q21" s="23">
        <v>95</v>
      </c>
      <c r="R21" s="23">
        <v>25</v>
      </c>
    </row>
    <row r="22" spans="1:18" x14ac:dyDescent="0.2">
      <c r="A22" s="30">
        <v>17</v>
      </c>
      <c r="B22" s="27" t="s">
        <v>38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x14ac:dyDescent="0.2">
      <c r="A23" s="30">
        <v>18</v>
      </c>
      <c r="B23" s="27" t="s">
        <v>39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x14ac:dyDescent="0.2">
      <c r="A24" s="30">
        <v>19</v>
      </c>
      <c r="B24" s="27" t="s">
        <v>40</v>
      </c>
      <c r="C24" s="23" t="s">
        <v>92</v>
      </c>
      <c r="D24" s="23" t="s">
        <v>92</v>
      </c>
      <c r="E24" s="23" t="s">
        <v>92</v>
      </c>
      <c r="F24" s="23" t="s">
        <v>92</v>
      </c>
      <c r="G24" s="24">
        <v>1121</v>
      </c>
      <c r="H24" s="23" t="s">
        <v>92</v>
      </c>
      <c r="I24" s="23" t="s">
        <v>92</v>
      </c>
      <c r="J24" s="23">
        <v>524</v>
      </c>
      <c r="K24" s="23">
        <v>342</v>
      </c>
      <c r="L24" s="23">
        <v>125</v>
      </c>
      <c r="M24" s="23" t="s">
        <v>92</v>
      </c>
      <c r="N24" s="23" t="s">
        <v>92</v>
      </c>
      <c r="O24" s="23">
        <v>27</v>
      </c>
      <c r="P24" s="23">
        <v>267</v>
      </c>
      <c r="Q24" s="23">
        <v>41</v>
      </c>
      <c r="R24" s="23">
        <v>18</v>
      </c>
    </row>
    <row r="25" spans="1:18" x14ac:dyDescent="0.2">
      <c r="A25" s="30">
        <v>20</v>
      </c>
      <c r="B25" s="27" t="s">
        <v>41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x14ac:dyDescent="0.2">
      <c r="A26" s="30">
        <v>21</v>
      </c>
      <c r="B26" s="27" t="s">
        <v>42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x14ac:dyDescent="0.2">
      <c r="A27" s="30">
        <v>22</v>
      </c>
      <c r="B27" s="27" t="s">
        <v>43</v>
      </c>
      <c r="C27" s="23">
        <v>3.5</v>
      </c>
      <c r="D27" s="23">
        <v>2.4</v>
      </c>
      <c r="E27" s="23">
        <v>1</v>
      </c>
      <c r="F27" s="23">
        <v>305</v>
      </c>
      <c r="G27" s="23">
        <v>450</v>
      </c>
      <c r="H27" s="23">
        <v>1</v>
      </c>
      <c r="I27" s="23">
        <v>8</v>
      </c>
      <c r="J27" s="23">
        <v>170</v>
      </c>
      <c r="K27" s="23">
        <v>178</v>
      </c>
      <c r="L27" s="23">
        <v>30</v>
      </c>
      <c r="M27" s="23">
        <v>176</v>
      </c>
      <c r="N27" s="23" t="s">
        <v>92</v>
      </c>
      <c r="O27" s="23">
        <v>181</v>
      </c>
      <c r="P27" s="23">
        <v>710</v>
      </c>
      <c r="Q27" s="23">
        <v>40</v>
      </c>
      <c r="R27" s="23">
        <v>8</v>
      </c>
    </row>
    <row r="28" spans="1:18" x14ac:dyDescent="0.2">
      <c r="A28" s="30">
        <v>23</v>
      </c>
      <c r="B28" s="27" t="s">
        <v>44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x14ac:dyDescent="0.2">
      <c r="A29" s="30">
        <v>24</v>
      </c>
      <c r="B29" s="27" t="s">
        <v>45</v>
      </c>
      <c r="C29" s="23">
        <v>7.4</v>
      </c>
      <c r="D29" s="23">
        <v>1.2</v>
      </c>
      <c r="E29" s="23">
        <v>2</v>
      </c>
      <c r="F29" s="23" t="s">
        <v>92</v>
      </c>
      <c r="G29" s="24">
        <v>7500</v>
      </c>
      <c r="H29" s="23" t="s">
        <v>92</v>
      </c>
      <c r="I29" s="23">
        <v>1</v>
      </c>
      <c r="J29" s="23">
        <v>50</v>
      </c>
      <c r="K29" s="24">
        <v>3800</v>
      </c>
      <c r="L29" s="23">
        <v>260</v>
      </c>
      <c r="M29" s="23">
        <v>120</v>
      </c>
      <c r="N29" s="23">
        <v>2</v>
      </c>
      <c r="O29" s="23" t="s">
        <v>92</v>
      </c>
      <c r="P29" s="23">
        <v>230</v>
      </c>
      <c r="Q29" s="23">
        <v>15</v>
      </c>
      <c r="R29" s="23">
        <v>11</v>
      </c>
    </row>
    <row r="30" spans="1:18" x14ac:dyDescent="0.2">
      <c r="A30" s="30">
        <v>25</v>
      </c>
      <c r="B30" s="27" t="s">
        <v>46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x14ac:dyDescent="0.2">
      <c r="A31" s="30">
        <v>26</v>
      </c>
      <c r="B31" s="27" t="s">
        <v>47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x14ac:dyDescent="0.2">
      <c r="A32" s="30">
        <v>27</v>
      </c>
      <c r="B32" s="27" t="s">
        <v>48</v>
      </c>
      <c r="C32" s="23">
        <v>3</v>
      </c>
      <c r="D32" s="23" t="s">
        <v>92</v>
      </c>
      <c r="E32" s="23">
        <v>9</v>
      </c>
      <c r="F32" s="23">
        <v>320</v>
      </c>
      <c r="G32" s="23">
        <v>600</v>
      </c>
      <c r="H32" s="23" t="s">
        <v>92</v>
      </c>
      <c r="I32" s="23" t="s">
        <v>92</v>
      </c>
      <c r="J32" s="23">
        <v>560</v>
      </c>
      <c r="K32" s="23">
        <v>360</v>
      </c>
      <c r="L32" s="23">
        <v>200</v>
      </c>
      <c r="M32" s="23">
        <v>640</v>
      </c>
      <c r="N32" s="23" t="s">
        <v>92</v>
      </c>
      <c r="O32" s="23">
        <v>280</v>
      </c>
      <c r="P32" s="23">
        <v>690</v>
      </c>
      <c r="Q32" s="23">
        <v>204</v>
      </c>
      <c r="R32" s="23">
        <v>69</v>
      </c>
    </row>
    <row r="33" spans="1:18" x14ac:dyDescent="0.2">
      <c r="A33" s="30">
        <v>28</v>
      </c>
      <c r="B33" s="27" t="s">
        <v>49</v>
      </c>
      <c r="C33" s="23"/>
      <c r="D33" s="23"/>
      <c r="E33" s="23"/>
      <c r="F33" s="23"/>
      <c r="G33" s="23">
        <v>850</v>
      </c>
      <c r="H33" s="23"/>
      <c r="I33" s="23">
        <v>1</v>
      </c>
      <c r="J33" s="23">
        <v>300</v>
      </c>
      <c r="K33" s="23"/>
      <c r="L33" s="23"/>
      <c r="M33" s="23"/>
      <c r="N33" s="23"/>
      <c r="O33" s="23"/>
      <c r="P33" s="23"/>
      <c r="Q33" s="23">
        <v>200</v>
      </c>
      <c r="R33" s="23">
        <v>100</v>
      </c>
    </row>
    <row r="34" spans="1:18" x14ac:dyDescent="0.2">
      <c r="A34" s="30">
        <v>29</v>
      </c>
      <c r="B34" s="27" t="s">
        <v>50</v>
      </c>
      <c r="C34" s="23">
        <v>0.5</v>
      </c>
      <c r="D34" s="23" t="s">
        <v>92</v>
      </c>
      <c r="E34" s="23">
        <v>2</v>
      </c>
      <c r="F34" s="23">
        <v>100</v>
      </c>
      <c r="G34" s="23">
        <v>270</v>
      </c>
      <c r="H34" s="23" t="s">
        <v>92</v>
      </c>
      <c r="I34" s="23">
        <v>1</v>
      </c>
      <c r="J34" s="23">
        <v>350</v>
      </c>
      <c r="K34" s="23" t="s">
        <v>92</v>
      </c>
      <c r="L34" s="23" t="s">
        <v>92</v>
      </c>
      <c r="M34" s="23">
        <v>30</v>
      </c>
      <c r="N34" s="23" t="s">
        <v>92</v>
      </c>
      <c r="O34" s="23">
        <v>30</v>
      </c>
      <c r="P34" s="23">
        <v>32</v>
      </c>
      <c r="Q34" s="23" t="s">
        <v>92</v>
      </c>
      <c r="R34" s="23" t="s">
        <v>92</v>
      </c>
    </row>
    <row r="35" spans="1:18" x14ac:dyDescent="0.2">
      <c r="A35" s="30">
        <v>30</v>
      </c>
      <c r="B35" s="27" t="s">
        <v>51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25.5" x14ac:dyDescent="0.2">
      <c r="A36" s="30">
        <v>31</v>
      </c>
      <c r="B36" s="27" t="s">
        <v>52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x14ac:dyDescent="0.2">
      <c r="A37" s="30">
        <v>32</v>
      </c>
      <c r="B37" s="27" t="s">
        <v>53</v>
      </c>
      <c r="C37" s="23" t="s">
        <v>92</v>
      </c>
      <c r="D37" s="23" t="s">
        <v>92</v>
      </c>
      <c r="E37" s="23" t="s">
        <v>92</v>
      </c>
      <c r="F37" s="23" t="s">
        <v>92</v>
      </c>
      <c r="G37" s="23" t="s">
        <v>92</v>
      </c>
      <c r="H37" s="23" t="s">
        <v>92</v>
      </c>
      <c r="I37" s="23" t="s">
        <v>92</v>
      </c>
      <c r="J37" s="23">
        <v>57</v>
      </c>
      <c r="K37" s="23" t="s">
        <v>92</v>
      </c>
      <c r="L37" s="23" t="s">
        <v>92</v>
      </c>
      <c r="M37" s="23" t="s">
        <v>92</v>
      </c>
      <c r="N37" s="23" t="s">
        <v>92</v>
      </c>
      <c r="O37" s="23" t="s">
        <v>92</v>
      </c>
      <c r="P37" s="23" t="s">
        <v>92</v>
      </c>
      <c r="Q37" s="23" t="s">
        <v>92</v>
      </c>
      <c r="R37" s="23" t="s">
        <v>92</v>
      </c>
    </row>
    <row r="38" spans="1:18" x14ac:dyDescent="0.2">
      <c r="A38" s="30">
        <v>33</v>
      </c>
      <c r="B38" s="27" t="s">
        <v>54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x14ac:dyDescent="0.2">
      <c r="A39" s="30">
        <v>34</v>
      </c>
      <c r="B39" s="27" t="s">
        <v>55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x14ac:dyDescent="0.2">
      <c r="A40" s="30">
        <v>35</v>
      </c>
      <c r="B40" s="27" t="s">
        <v>56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x14ac:dyDescent="0.2">
      <c r="A41" s="30">
        <v>36</v>
      </c>
      <c r="B41" s="27" t="s">
        <v>57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x14ac:dyDescent="0.2">
      <c r="A42" s="30">
        <v>37</v>
      </c>
      <c r="B42" s="27" t="s">
        <v>58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x14ac:dyDescent="0.2">
      <c r="A43" s="30">
        <v>38</v>
      </c>
      <c r="B43" s="27" t="s">
        <v>59</v>
      </c>
      <c r="C43" s="23" t="s">
        <v>92</v>
      </c>
      <c r="D43" s="23" t="s">
        <v>92</v>
      </c>
      <c r="E43" s="23" t="s">
        <v>92</v>
      </c>
      <c r="F43" s="23" t="s">
        <v>92</v>
      </c>
      <c r="G43" s="23" t="s">
        <v>92</v>
      </c>
      <c r="H43" s="23" t="s">
        <v>92</v>
      </c>
      <c r="I43" s="23" t="s">
        <v>92</v>
      </c>
      <c r="J43" s="23">
        <v>150</v>
      </c>
      <c r="K43" s="23" t="s">
        <v>92</v>
      </c>
      <c r="L43" s="23" t="s">
        <v>92</v>
      </c>
      <c r="M43" s="23" t="s">
        <v>92</v>
      </c>
      <c r="N43" s="23" t="s">
        <v>92</v>
      </c>
      <c r="O43" s="23" t="s">
        <v>92</v>
      </c>
      <c r="P43" s="23" t="s">
        <v>92</v>
      </c>
      <c r="Q43" s="23"/>
      <c r="R43" s="23" t="s">
        <v>92</v>
      </c>
    </row>
    <row r="44" spans="1:18" x14ac:dyDescent="0.2">
      <c r="A44" s="30">
        <v>39</v>
      </c>
      <c r="B44" s="27" t="s">
        <v>60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x14ac:dyDescent="0.2">
      <c r="A45" s="30">
        <v>40</v>
      </c>
      <c r="B45" s="27" t="s">
        <v>61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x14ac:dyDescent="0.2">
      <c r="A46" s="30">
        <v>41</v>
      </c>
      <c r="B46" s="27" t="s">
        <v>62</v>
      </c>
      <c r="C46" s="23">
        <v>18.3</v>
      </c>
      <c r="D46" s="23">
        <v>3</v>
      </c>
      <c r="E46" s="23">
        <v>74</v>
      </c>
      <c r="F46" s="24">
        <v>1806</v>
      </c>
      <c r="G46" s="24">
        <v>184025</v>
      </c>
      <c r="H46" s="23">
        <v>10</v>
      </c>
      <c r="I46" s="23">
        <v>49</v>
      </c>
      <c r="J46" s="24">
        <v>5275</v>
      </c>
      <c r="K46" s="24">
        <v>2007</v>
      </c>
      <c r="L46" s="24">
        <v>1029</v>
      </c>
      <c r="M46" s="23">
        <v>590</v>
      </c>
      <c r="N46" s="23">
        <v>5</v>
      </c>
      <c r="O46" s="23">
        <v>534</v>
      </c>
      <c r="P46" s="24">
        <v>2581</v>
      </c>
      <c r="Q46" s="23">
        <v>414</v>
      </c>
      <c r="R46" s="23">
        <v>157</v>
      </c>
    </row>
    <row r="47" spans="1:18" x14ac:dyDescent="0.2">
      <c r="A47" s="30">
        <v>42</v>
      </c>
      <c r="B47" s="27" t="s">
        <v>63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x14ac:dyDescent="0.2">
      <c r="A48" s="30">
        <v>43</v>
      </c>
      <c r="B48" s="27" t="s">
        <v>64</v>
      </c>
      <c r="C48" s="23" t="s">
        <v>92</v>
      </c>
      <c r="D48" s="23" t="s">
        <v>92</v>
      </c>
      <c r="E48" s="23" t="s">
        <v>92</v>
      </c>
      <c r="F48" s="23" t="s">
        <v>92</v>
      </c>
      <c r="G48" s="23" t="s">
        <v>92</v>
      </c>
      <c r="H48" s="23" t="s">
        <v>92</v>
      </c>
      <c r="I48" s="23" t="s">
        <v>92</v>
      </c>
      <c r="J48" s="23" t="s">
        <v>92</v>
      </c>
      <c r="K48" s="23" t="s">
        <v>92</v>
      </c>
      <c r="L48" s="23" t="s">
        <v>92</v>
      </c>
      <c r="M48" s="23" t="s">
        <v>92</v>
      </c>
      <c r="N48" s="23" t="s">
        <v>92</v>
      </c>
      <c r="O48" s="23" t="s">
        <v>92</v>
      </c>
      <c r="P48" s="23" t="s">
        <v>92</v>
      </c>
      <c r="Q48" s="23" t="s">
        <v>92</v>
      </c>
      <c r="R48" s="23" t="s">
        <v>92</v>
      </c>
    </row>
    <row r="49" spans="1:18" ht="25.5" x14ac:dyDescent="0.2">
      <c r="A49" s="30">
        <v>44</v>
      </c>
      <c r="B49" s="27" t="s">
        <v>93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25.5" x14ac:dyDescent="0.2">
      <c r="A50" s="30">
        <v>45</v>
      </c>
      <c r="B50" s="27" t="s">
        <v>65</v>
      </c>
      <c r="C50" s="23" t="s">
        <v>92</v>
      </c>
      <c r="D50" s="23" t="s">
        <v>92</v>
      </c>
      <c r="E50" s="23" t="s">
        <v>92</v>
      </c>
      <c r="F50" s="23" t="s">
        <v>92</v>
      </c>
      <c r="G50" s="23">
        <v>230</v>
      </c>
      <c r="H50" s="23" t="s">
        <v>92</v>
      </c>
      <c r="I50" s="23" t="s">
        <v>92</v>
      </c>
      <c r="J50" s="23">
        <v>270</v>
      </c>
      <c r="K50" s="23" t="s">
        <v>92</v>
      </c>
      <c r="L50" s="23" t="s">
        <v>92</v>
      </c>
      <c r="M50" s="23" t="s">
        <v>92</v>
      </c>
      <c r="N50" s="23" t="s">
        <v>92</v>
      </c>
      <c r="O50" s="23" t="s">
        <v>92</v>
      </c>
      <c r="P50" s="23" t="s">
        <v>92</v>
      </c>
      <c r="Q50" s="23">
        <v>13</v>
      </c>
      <c r="R50" s="23">
        <v>7</v>
      </c>
    </row>
    <row r="51" spans="1:18" x14ac:dyDescent="0.2">
      <c r="A51" s="30">
        <v>46</v>
      </c>
      <c r="B51" s="27" t="s">
        <v>66</v>
      </c>
      <c r="C51" s="23">
        <v>3</v>
      </c>
      <c r="D51" s="23" t="s">
        <v>92</v>
      </c>
      <c r="E51" s="23">
        <v>1</v>
      </c>
      <c r="F51" s="24">
        <v>95000</v>
      </c>
      <c r="G51" s="23">
        <v>350</v>
      </c>
      <c r="H51" s="23" t="s">
        <v>92</v>
      </c>
      <c r="I51" s="23" t="s">
        <v>92</v>
      </c>
      <c r="J51" s="23">
        <v>650</v>
      </c>
      <c r="K51" s="23">
        <v>75</v>
      </c>
      <c r="L51" s="23">
        <v>150</v>
      </c>
      <c r="M51" s="23">
        <v>570</v>
      </c>
      <c r="N51" s="23" t="s">
        <v>92</v>
      </c>
      <c r="O51" s="23">
        <v>315</v>
      </c>
      <c r="P51" s="24">
        <v>1357</v>
      </c>
      <c r="Q51" s="23">
        <v>217</v>
      </c>
      <c r="R51" s="23">
        <v>22</v>
      </c>
    </row>
    <row r="52" spans="1:18" x14ac:dyDescent="0.2">
      <c r="A52" s="30">
        <v>47</v>
      </c>
      <c r="B52" s="27" t="s">
        <v>67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x14ac:dyDescent="0.2">
      <c r="A53" s="30">
        <v>48</v>
      </c>
      <c r="B53" s="27" t="s">
        <v>68</v>
      </c>
      <c r="C53" s="23">
        <v>1.2</v>
      </c>
      <c r="D53" s="23"/>
      <c r="E53" s="23">
        <v>2</v>
      </c>
      <c r="F53" s="23">
        <v>400</v>
      </c>
      <c r="G53" s="24">
        <v>1250</v>
      </c>
      <c r="H53" s="23" t="s">
        <v>92</v>
      </c>
      <c r="I53" s="23" t="s">
        <v>92</v>
      </c>
      <c r="J53" s="23">
        <v>350</v>
      </c>
      <c r="K53" s="24">
        <v>1000</v>
      </c>
      <c r="L53" s="23">
        <v>100</v>
      </c>
      <c r="M53" s="23">
        <v>150</v>
      </c>
      <c r="N53" s="23" t="s">
        <v>92</v>
      </c>
      <c r="O53" s="23">
        <v>150</v>
      </c>
      <c r="P53" s="23">
        <v>120</v>
      </c>
      <c r="Q53" s="23">
        <v>240</v>
      </c>
      <c r="R53" s="23"/>
    </row>
    <row r="54" spans="1:18" x14ac:dyDescent="0.2">
      <c r="A54" s="30">
        <v>49</v>
      </c>
      <c r="B54" s="27" t="s">
        <v>69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x14ac:dyDescent="0.2">
      <c r="A55" s="30">
        <v>50</v>
      </c>
      <c r="B55" s="27" t="s">
        <v>70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x14ac:dyDescent="0.2">
      <c r="A56" s="30">
        <v>51</v>
      </c>
      <c r="B56" s="27" t="s">
        <v>71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x14ac:dyDescent="0.2">
      <c r="A57" s="30">
        <v>52</v>
      </c>
      <c r="B57" s="27" t="s">
        <v>72</v>
      </c>
      <c r="C57" s="23">
        <v>4</v>
      </c>
      <c r="D57" s="23">
        <v>3</v>
      </c>
      <c r="E57" s="23" t="s">
        <v>92</v>
      </c>
      <c r="F57" s="23" t="s">
        <v>92</v>
      </c>
      <c r="G57" s="24">
        <v>2000</v>
      </c>
      <c r="H57" s="23">
        <v>4</v>
      </c>
      <c r="I57" s="23">
        <v>1</v>
      </c>
      <c r="J57" s="23">
        <v>579</v>
      </c>
      <c r="K57" s="23">
        <v>189</v>
      </c>
      <c r="L57" s="23">
        <v>125</v>
      </c>
      <c r="M57" s="23">
        <v>88</v>
      </c>
      <c r="N57" s="23">
        <v>1</v>
      </c>
      <c r="O57" s="23">
        <v>255</v>
      </c>
      <c r="P57" s="23">
        <v>41</v>
      </c>
      <c r="Q57" s="23">
        <v>4</v>
      </c>
      <c r="R57" s="23">
        <v>1</v>
      </c>
    </row>
    <row r="58" spans="1:18" x14ac:dyDescent="0.2">
      <c r="A58" s="30">
        <v>53</v>
      </c>
      <c r="B58" s="27" t="s">
        <v>73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x14ac:dyDescent="0.2">
      <c r="A59" s="30">
        <v>54</v>
      </c>
      <c r="B59" s="27" t="s">
        <v>74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x14ac:dyDescent="0.2">
      <c r="A60" s="30">
        <v>55</v>
      </c>
      <c r="B60" s="27" t="s">
        <v>75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x14ac:dyDescent="0.2">
      <c r="A61" s="30">
        <v>56</v>
      </c>
      <c r="B61" s="27" t="s">
        <v>76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x14ac:dyDescent="0.2">
      <c r="A62" s="30">
        <v>57</v>
      </c>
      <c r="B62" s="27" t="s">
        <v>77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x14ac:dyDescent="0.2">
      <c r="A63" s="30">
        <v>58</v>
      </c>
      <c r="B63" s="27" t="s">
        <v>78</v>
      </c>
      <c r="C63" s="23" t="s">
        <v>92</v>
      </c>
      <c r="D63" s="23" t="s">
        <v>92</v>
      </c>
      <c r="E63" s="23" t="s">
        <v>92</v>
      </c>
      <c r="F63" s="23">
        <v>136</v>
      </c>
      <c r="G63" s="23" t="s">
        <v>92</v>
      </c>
      <c r="H63" s="23" t="s">
        <v>92</v>
      </c>
      <c r="I63" s="23" t="s">
        <v>92</v>
      </c>
      <c r="J63" s="23">
        <v>264</v>
      </c>
      <c r="K63" s="23">
        <v>187</v>
      </c>
      <c r="L63" s="23">
        <v>24</v>
      </c>
      <c r="M63" s="23">
        <v>16</v>
      </c>
      <c r="N63" s="23" t="s">
        <v>92</v>
      </c>
      <c r="O63" s="23">
        <v>18</v>
      </c>
      <c r="P63" s="23" t="s">
        <v>92</v>
      </c>
      <c r="Q63" s="23" t="s">
        <v>92</v>
      </c>
      <c r="R63" s="23" t="s">
        <v>92</v>
      </c>
    </row>
    <row r="64" spans="1:18" x14ac:dyDescent="0.2">
      <c r="A64" s="30">
        <v>59</v>
      </c>
      <c r="B64" s="27" t="s">
        <v>79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x14ac:dyDescent="0.2">
      <c r="A65" s="30">
        <v>60</v>
      </c>
      <c r="B65" s="27" t="s">
        <v>80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x14ac:dyDescent="0.2">
      <c r="A66" s="30">
        <v>61</v>
      </c>
      <c r="B66" s="27" t="s">
        <v>81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x14ac:dyDescent="0.2">
      <c r="A67" s="30">
        <v>62</v>
      </c>
      <c r="B67" s="27" t="s">
        <v>82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x14ac:dyDescent="0.2">
      <c r="A68" s="30">
        <v>63</v>
      </c>
      <c r="B68" s="27" t="s">
        <v>83</v>
      </c>
      <c r="C68" s="23">
        <v>3</v>
      </c>
      <c r="D68" s="23" t="s">
        <v>92</v>
      </c>
      <c r="E68" s="23" t="s">
        <v>92</v>
      </c>
      <c r="F68" s="23">
        <v>285</v>
      </c>
      <c r="G68" s="24">
        <v>5280</v>
      </c>
      <c r="H68" s="23">
        <v>1</v>
      </c>
      <c r="I68" s="23">
        <v>2</v>
      </c>
      <c r="J68" s="23">
        <v>110</v>
      </c>
      <c r="K68" s="23">
        <v>465</v>
      </c>
      <c r="L68" s="23">
        <v>179</v>
      </c>
      <c r="M68" s="23" t="s">
        <v>92</v>
      </c>
      <c r="N68" s="23" t="s">
        <v>92</v>
      </c>
      <c r="O68" s="23" t="s">
        <v>92</v>
      </c>
      <c r="P68" s="23">
        <v>305</v>
      </c>
      <c r="Q68" s="23">
        <v>50</v>
      </c>
      <c r="R68" s="23">
        <v>29</v>
      </c>
    </row>
    <row r="69" spans="1:18" ht="25.5" x14ac:dyDescent="0.2">
      <c r="A69" s="30">
        <v>64</v>
      </c>
      <c r="B69" s="27" t="s">
        <v>94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38.25" x14ac:dyDescent="0.2">
      <c r="A70" s="30">
        <v>65</v>
      </c>
      <c r="B70" s="27" t="s">
        <v>95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38.25" x14ac:dyDescent="0.2">
      <c r="A71" s="30">
        <v>66</v>
      </c>
      <c r="B71" s="27" t="s">
        <v>96</v>
      </c>
      <c r="C71" s="23"/>
      <c r="D71" s="23"/>
      <c r="E71" s="23"/>
      <c r="F71" s="23"/>
      <c r="G71" s="23">
        <v>250</v>
      </c>
      <c r="H71" s="23"/>
      <c r="I71" s="23">
        <v>1</v>
      </c>
      <c r="J71" s="23">
        <v>120</v>
      </c>
      <c r="K71" s="23">
        <v>70</v>
      </c>
      <c r="L71" s="23"/>
      <c r="M71" s="23"/>
      <c r="N71" s="23"/>
      <c r="O71" s="23">
        <v>60</v>
      </c>
      <c r="P71" s="23"/>
      <c r="Q71" s="23"/>
      <c r="R71" s="23"/>
    </row>
    <row r="72" spans="1:18" ht="38.25" x14ac:dyDescent="0.2">
      <c r="A72" s="30">
        <v>67</v>
      </c>
      <c r="B72" s="27" t="s">
        <v>97</v>
      </c>
      <c r="C72" s="23"/>
      <c r="D72" s="23"/>
      <c r="E72" s="23"/>
      <c r="F72" s="23"/>
      <c r="G72" s="23"/>
      <c r="H72" s="23">
        <v>3</v>
      </c>
      <c r="I72" s="23">
        <v>2</v>
      </c>
      <c r="J72" s="23">
        <v>200</v>
      </c>
      <c r="K72" s="23"/>
      <c r="L72" s="23"/>
      <c r="M72" s="23"/>
      <c r="N72" s="23"/>
      <c r="O72" s="23">
        <v>30</v>
      </c>
      <c r="P72" s="23"/>
      <c r="Q72" s="23"/>
      <c r="R72" s="23"/>
    </row>
    <row r="73" spans="1:18" s="15" customFormat="1" x14ac:dyDescent="0.2">
      <c r="A73" s="32"/>
      <c r="B73" s="27" t="s">
        <v>88</v>
      </c>
      <c r="C73" s="27">
        <v>66.099999999999994</v>
      </c>
      <c r="D73" s="27">
        <v>10.6</v>
      </c>
      <c r="E73" s="27">
        <v>95</v>
      </c>
      <c r="F73" s="33">
        <v>106746</v>
      </c>
      <c r="G73" s="33">
        <v>232651</v>
      </c>
      <c r="H73" s="27">
        <v>20</v>
      </c>
      <c r="I73" s="27">
        <v>66</v>
      </c>
      <c r="J73" s="33">
        <v>11240</v>
      </c>
      <c r="K73" s="33">
        <v>15918</v>
      </c>
      <c r="L73" s="33">
        <v>3680</v>
      </c>
      <c r="M73" s="33">
        <v>2790</v>
      </c>
      <c r="N73" s="27">
        <v>15</v>
      </c>
      <c r="O73" s="33">
        <v>2169</v>
      </c>
      <c r="P73" s="33">
        <v>6523</v>
      </c>
      <c r="Q73" s="33">
        <v>1555</v>
      </c>
      <c r="R73" s="27">
        <v>448</v>
      </c>
    </row>
  </sheetData>
  <mergeCells count="15">
    <mergeCell ref="A4:A5"/>
    <mergeCell ref="B4:B5"/>
    <mergeCell ref="C4:D4"/>
    <mergeCell ref="E4:E5"/>
    <mergeCell ref="A2:R2"/>
    <mergeCell ref="F4:F5"/>
    <mergeCell ref="M4:N4"/>
    <mergeCell ref="O4:O5"/>
    <mergeCell ref="P4:R4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TỔNG HỢP 13 TUẦN</vt:lpstr>
      <vt:lpstr>sheet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LY</cp:lastModifiedBy>
  <dcterms:created xsi:type="dcterms:W3CDTF">2021-09-08T03:37:18Z</dcterms:created>
  <dcterms:modified xsi:type="dcterms:W3CDTF">2021-09-08T03:37:42Z</dcterms:modified>
</cp:coreProperties>
</file>